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theme/themeOverride4.xml" ContentType="application/vnd.openxmlformats-officedocument.themeOverrid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5940" windowWidth="19260" windowHeight="5985" firstSheet="14"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公会計指標分析・財政指標組合せ分析表 (2)" sheetId="20" r:id="rId16"/>
    <sheet name="施設類型別ストック情報分析表① (2)" sheetId="21" r:id="rId17"/>
    <sheet name="施設類型別ストック情報分析表② (2)" sheetId="22" r:id="rId18"/>
    <sheet name="データシート" sheetId="8" state="hidden" r:id="rId19"/>
  </sheets>
  <calcPr calcId="125725" concurrentManualCount="2"/>
</workbook>
</file>

<file path=xl/calcChain.xml><?xml version="1.0" encoding="utf-8"?>
<calcChain xmlns="http://schemas.openxmlformats.org/spreadsheetml/2006/main">
  <c r="BG34"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<sst xmlns="http://schemas.openxmlformats.org/spreadsheetml/2006/main" count="1121" uniqueCount="565">
  <si>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</si>
  <si>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</si>
  <si>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</si>
  <si>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</si>
  <si>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</si>
  <si>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</si>
  <si>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</si>
  <si>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</si>
  <si>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</si>
  <si>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</si>
  <si>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</si>
  <si>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</si>
  <si>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</si>
  <si>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</si>
  <si>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</si>
  <si>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</si>
  <si>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</si>
  <si>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</si>
  <si>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</si>
  <si>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</si>
  <si>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</si>
  <si>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</si>
  <si>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</si>
  <si>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</si>
  <si>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</si>
  <si>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</si>
  <si>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</si>
  <si>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</si>
  <si>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</si>
  <si>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</si>
  <si>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</si>
  <si>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</si>
  <si>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</si>
  <si>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</si>
  <si>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</si>
  <si>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</si>
  <si>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</si>
  <si>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</si>
  <si>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</si>
  <si>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</si>
  <si>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</si>
  <si>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</si>
  <si>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</si>
  <si>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</si>
  <si>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</si>
  <si>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</si>
  <si>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</si>
  <si>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</si>
  <si>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</si>
  <si>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</si>
  <si>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</si>
  <si>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</si>
  <si>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</si>
  <si>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</si>
  <si>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</si>
  <si>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</si>
  <si>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</si>
  <si>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</si>
  <si>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</si>
  <si>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</si>
  <si>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</si>
  <si>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</si>
  <si>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</si>
  <si>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</si>
  <si>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</si>
  <si>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</si>
  <si>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</si>
  <si>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</si>
  <si>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</si>
  <si>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</si>
  <si>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</si>
  <si>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</si>
  <si>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</si>
  <si>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</si>
  <si>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</si>
  <si>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</si>
  <si>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</si>
  <si>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</si>
  <si>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</si>
  <si>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</si>
  <si>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</si>
  <si>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</si>
  <si>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</si>
  <si>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</si>
  <si>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</si>
  <si>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</si>
  <si>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</si>
  <si>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</si>
  <si>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</si>
  <si>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</si>
  <si>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</si>
  <si>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</si>
  <si>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</si>
  <si>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</si>
  <si>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</si>
  <si>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</si>
  <si>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</si>
  <si>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</si>
  <si>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</si>
  <si>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</si>
  <si>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</si>
  <si>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</si>
  <si>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</si>
  <si>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</si>
  <si>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</si>
  <si>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</si>
  <si>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</si>
  <si>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</si>
  <si>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</si>
  <si>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</si>
  <si>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</si>
  <si>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</si>
  <si>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</si>
  <si>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</si>
  <si>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</si>
  <si>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</si>
  <si>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</si>
  <si>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</si>
  <si>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</si>
  <si>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</si>
  <si>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</si>
  <si>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</si>
  <si>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</si>
  <si>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</si>
  <si>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</si>
  <si>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</si>
  <si>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</si>
  <si>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</si>
  <si>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</si>
  <si>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</si>
  <si>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</si>
  <si>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</si>
  <si>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</si>
  <si>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</si>
  <si>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</si>
  <si>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</si>
  <si>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</si>
  <si>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</si>
  <si>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</si>
  <si>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</si>
  <si>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</si>
  <si>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</si>
  <si>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</si>
  <si>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</si>
  <si>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</si>
  <si>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</si>
  <si>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</si>
  <si>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</si>
  <si>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</si>
  <si>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</si>
  <si>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</si>
  <si>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</si>
  <si>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</si>
  <si>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</si>
  <si>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</si>
  <si>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</si>
  <si>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</si>
  <si>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</si>
  <si>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</si>
  <si>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</si>
  <si>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</si>
  <si>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</si>
  <si>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</si>
  <si>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</si>
  <si>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</si>
  <si>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</si>
  <si>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</si>
  <si>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</si>
  <si>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</si>
  <si>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</si>
  <si>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</si>
  <si>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</si>
  <si>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</si>
  <si>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</si>
  <si>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</si>
  <si>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</si>
  <si>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</si>
  <si>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</si>
  <si>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</si>
  <si>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</si>
  <si>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</si>
  <si>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</si>
  <si>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</si>
  <si>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</si>
  <si>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</si>
  <si>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</si>
  <si>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</si>
  <si>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</si>
  <si>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</si>
  <si>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</si>
  <si>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</si>
  <si>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</si>
  <si>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</si>
  <si>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</si>
  <si>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</si>
  <si>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</si>
  <si>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</si>
  <si>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宮崎県五ケ瀬町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</si>
  <si>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</si>
  <si>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</si>
  <si>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</si>
  <si>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</si>
  <si>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</si>
  <si>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</si>
  <si>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</si>
  <si>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</si>
  <si>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</si>
  <si>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</si>
  <si>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</si>
  <si>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</si>
  <si>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</si>
  <si>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</si>
  <si>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</si>
  <si>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</si>
  <si>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</si>
  <si>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</si>
  <si>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</si>
  <si>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</si>
  <si>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</si>
  <si>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</si>
  <si>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</si>
  <si>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</si>
  <si>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</si>
  <si>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</si>
  <si>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</si>
  <si>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</si>
  <si>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</si>
  <si>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</si>
  <si>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</si>
  <si>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</si>
  <si>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</si>
  <si>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</si>
  <si>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</si>
  <si>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</si>
  <si>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</si>
  <si>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</si>
  <si>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</si>
  <si>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</si>
  <si>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</si>
  <si>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</si>
  <si>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</si>
  <si>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</si>
  <si>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</si>
  <si>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</si>
  <si>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</si>
  <si>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</si>
  <si>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</si>
  <si>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</si>
  <si>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</si>
  <si>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</si>
  <si>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</si>
  <si>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</si>
  <si>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</si>
  <si>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</si>
  <si>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</si>
  <si>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</si>
  <si>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</si>
  <si>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</si>
  <si>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</si>
  <si>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</si>
  <si>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</si>
  <si>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</si>
  <si>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</si>
  <si>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</si>
  <si>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</si>
  <si>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</si>
  <si>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</si>
  <si>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</si>
  <si>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</si>
  <si>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</si>
  <si>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</si>
  <si>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</si>
  <si>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</si>
  <si>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</si>
  <si>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</si>
  <si>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</si>
  <si>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</si>
  <si>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</si>
  <si>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</si>
  <si>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</si>
  <si>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</si>
  <si>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</si>
  <si>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</si>
  <si>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</si>
  <si>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</si>
  <si>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</si>
  <si>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</si>
  <si>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</si>
  <si>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</si>
  <si>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</si>
  <si>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</si>
  <si>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</si>
  <si>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</si>
  <si>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</si>
  <si>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</si>
  <si>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</si>
  <si>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</si>
  <si>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</si>
  <si>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</si>
  <si>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</si>
  <si>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</si>
  <si>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</si>
  <si>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</si>
  <si>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</si>
  <si>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</si>
  <si>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</si>
  <si>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</si>
  <si>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</si>
  <si>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</si>
  <si>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</si>
  <si>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</si>
  <si>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</si>
  <si>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</si>
  <si>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</si>
  <si>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</si>
  <si>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</si>
  <si>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</si>
  <si>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</si>
  <si>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</si>
  <si>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</si>
  <si>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</si>
  <si>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</si>
  <si>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</si>
  <si>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</si>
  <si>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</si>
  <si>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</si>
  <si>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</si>
  <si>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</si>
  <si>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</si>
  <si>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</si>
  <si>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</si>
  <si>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</si>
  <si>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</si>
  <si>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</si>
  <si>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</si>
  <si>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</si>
  <si>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</si>
  <si>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</si>
  <si>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</si>
  <si>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</si>
  <si>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</si>
  <si>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</si>
  <si>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</si>
  <si>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</si>
  <si>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</si>
  <si>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</si>
  <si>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</si>
  <si>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宮崎県五ケ瀬町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</si>
  <si>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</si>
  <si>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</si>
  <si>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</si>
  <si>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</si>
  <si>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</si>
  <si>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</si>
  <si>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</si>
  <si>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</si>
  <si>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</si>
  <si>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</si>
  <si>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</si>
  <si>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</si>
  <si>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</si>
  <si>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</si>
  <si>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</si>
  <si>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</si>
  <si>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</si>
  <si>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</si>
  <si>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</si>
  <si>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</si>
  <si>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</si>
  <si>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</si>
  <si>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</si>
  <si>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</si>
  <si>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</si>
  <si>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</si>
  <si>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</si>
  <si>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</si>
  <si>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</si>
  <si>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</si>
  <si>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</si>
  <si>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</si>
  <si>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</si>
  <si>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</si>
  <si>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</si>
  <si>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</si>
  <si>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</si>
  <si>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</si>
  <si>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</si>
  <si>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</si>
  <si>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</si>
  <si>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</si>
  <si>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</si>
  <si>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</si>
  <si>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</si>
  <si>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</si>
  <si>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</si>
  <si>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</si>
  <si>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</si>
  <si>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</si>
  <si>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</si>
  <si>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</si>
  <si>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</si>
  <si>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</si>
  <si>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</si>
  <si>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</si>
  <si>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</si>
  <si>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</si>
  <si>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</si>
  <si>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</si>
  <si>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</si>
  <si>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</si>
  <si>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</si>
  <si>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</si>
  <si>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</si>
  <si>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</si>
  <si>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</si>
  <si>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</si>
  <si>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</si>
  <si>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</si>
  <si>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</si>
  <si>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</si>
  <si>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</si>
  <si>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</si>
  <si>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</si>
  <si>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</si>
  <si>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</si>
  <si>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</si>
  <si>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</si>
  <si>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</si>
  <si>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</si>
  <si>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</si>
  <si>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</si>
  <si>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</si>
  <si>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</si>
  <si>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</si>
  <si>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</si>
  <si>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</si>
  <si>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</si>
  <si>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</si>
  <si>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</si>
  <si>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</si>
  <si>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</si>
  <si>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</si>
  <si>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</si>
  <si>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</si>
  <si>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</si>
  <si>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</si>
  <si>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</si>
  <si>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</si>
  <si>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</si>
  <si>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</si>
  <si>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</si>
  <si>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</si>
  <si>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</si>
  <si>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</si>
  <si>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</si>
  <si>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</si>
  <si>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</si>
  <si>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</si>
  <si>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</si>
  <si>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</si>
  <si>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</si>
  <si>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</si>
  <si>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</si>
  <si>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</si>
  <si>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</si>
  <si>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</si>
  <si>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</si>
  <si>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</si>
  <si>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</si>
  <si>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</si>
  <si>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</si>
  <si>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</si>
  <si>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</si>
  <si>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</si>
  <si>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</si>
  <si>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</si>
  <si>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</si>
  <si>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</si>
  <si>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</si>
  <si>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</si>
  <si>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</si>
  <si>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</si>
  <si>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</si>
  <si>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</si>
  <si>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</si>
  <si>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</si>
  <si>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</si>
  <si>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</si>
  <si>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</si>
  <si>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</si>
  <si>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</si>
  <si>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</si>
  <si>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</si>
  <si>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</si>
  <si>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</si>
  <si>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</si>
  <si>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</si>
  <si>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</si>
  <si>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</si>
  <si>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</si>
  <si>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</si>
  <si>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</si>
  <si>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</si>
  <si>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</si>
  <si>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</si>
  <si>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</si>
  <si>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</si>
  <si>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</si>
  <si>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</si>
  <si>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</si>
  <si>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</si>
  <si>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</si>
  <si>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</si>
  <si>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</si>
  <si>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</si>
  <si>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</si>
  <si>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</si>
  <si>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</si>
  <si>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</si>
  <si>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</si>
  <si>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</si>
  <si>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</si>
  <si>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</si>
  <si>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</si>
  <si>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</si>
  <si>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</si>
  <si>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</si>
  <si>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国民健康保険病院事業会計</t>
  </si>
  <si>
    <t>一般会計</t>
  </si>
  <si>
    <t>国民健康保険特別会計</t>
  </si>
  <si>
    <t>介護保険特別会計(保険事業勘定)</t>
  </si>
  <si>
    <t>後期高齢者医療特別会計</t>
  </si>
  <si>
    <t>簡易水道事業特別会計</t>
  </si>
  <si>
    <t>介護保険特別会計(介護サービス事業勘定)</t>
  </si>
  <si>
    <t>その他会計（赤字）</t>
  </si>
  <si>
    <t>その他会計（黒字）</t>
  </si>
  <si>
    <t>西臼杵広域行政事務組合</t>
    <rPh sb="0" eb="3">
      <t>ニシウスキ</t>
    </rPh>
    <rPh sb="3" eb="5">
      <t>コウイキ</t>
    </rPh>
    <rPh sb="5" eb="7">
      <t>ギョウセイ</t>
    </rPh>
    <rPh sb="7" eb="9">
      <t>ジム</t>
    </rPh>
    <rPh sb="9" eb="11">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</si>
  <si>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</si>
  <si>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</si>
  <si>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宮崎県北部広域行政事務組合（一般会計）</t>
    <rPh sb="0" eb="2">
      <t>ミヤザキ</t>
    </rPh>
    <rPh sb="2" eb="5">
      <t>ケンホクブ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</si>
  <si>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2">
      <t>ミヤザキ</t>
    </rPh>
    <rPh sb="2" eb="5">
      <t>ケンホクブ</t>
    </rPh>
    <rPh sb="5" eb="7">
      <t>コウイキ</t>
    </rPh>
    <rPh sb="7" eb="9">
      <t>ギョウセイ</t>
    </rPh>
    <rPh sb="9" eb="11">
      <t>ジム</t>
    </rPh>
    <rPh sb="11" eb="13">
      <t>クミアイ</t>
    </rPh>
    <rPh sb="14" eb="16">
      <t>トクベツ</t>
    </rPh>
    <rPh sb="16" eb="18">
      <t>カイケイ</t>
    </rPh>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</si>
  <si>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</si>
  <si>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</si>
  <si>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</si>
  <si>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</si>
  <si>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</si>
  <si>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五ヶ瀬ハイランド</t>
    <rPh sb="0" eb="3">
      <t>ゴカセ</t>
    </rPh>
    <phoneticPr fontId="2"/>
  </si>
  <si>
    <t>五ヶ瀬ワイナリー</t>
    <rPh sb="0" eb="3">
      <t>ゴカセ</t>
    </rPh>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</si>
  <si>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</si>
  <si>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</si>
  <si>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</si>
  <si>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</si>
  <si>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</si>
  <si>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</si>
  <si>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</si>
  <si>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</si>
  <si>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</si>
  <si>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</si>
  <si>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</si>
  <si>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</si>
  <si>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</si>
  <si>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現在は将来負担比率は算出されていないが、今後は老朽化した施設の整備費用が多額になると思われるため、個別施設計画を策定し、計画的な財政運営に努めていく。</t>
    <rPh sb="1" eb="3">
      <t>ゲンザイ</t>
    </rPh>
    <rPh sb="4" eb="6">
      <t>ショウライ</t>
    </rPh>
    <rPh sb="6" eb="8">
      <t>フタン</t>
    </rPh>
    <rPh sb="8" eb="10">
      <t>ヒリツ</t>
    </rPh>
    <rPh sb="11" eb="13">
      <t>サンシュツ</t>
    </rPh>
    <rPh sb="21" eb="23">
      <t>コンゴ</t>
    </rPh>
    <rPh sb="24" eb="27">
      <t>ロウキュウカ</t>
    </rPh>
    <rPh sb="29" eb="31">
      <t>シセツ</t>
    </rPh>
    <rPh sb="32" eb="34">
      <t>セイビ</t>
    </rPh>
    <rPh sb="34" eb="36">
      <t>ヒヨウ</t>
    </rPh>
    <rPh sb="37" eb="39">
      <t>タガク</t>
    </rPh>
    <rPh sb="43" eb="44">
      <t>オモ</t>
    </rPh>
    <rPh sb="50" eb="52">
      <t>コベツ</t>
    </rPh>
    <rPh sb="52" eb="54">
      <t>シセツ</t>
    </rPh>
    <rPh sb="54" eb="56">
      <t>ケイカク</t>
    </rPh>
    <rPh sb="57" eb="59">
      <t>サクテイ</t>
    </rPh>
    <rPh sb="61" eb="64">
      <t>ケイカクテキ</t>
    </rPh>
    <rPh sb="65" eb="67">
      <t>ザイセイ</t>
    </rPh>
    <rPh sb="67" eb="69">
      <t>ウンエイ</t>
    </rPh>
    <rPh sb="70" eb="71">
      <t>ツト</t>
    </rPh>
    <phoneticPr fontId="5"/>
  </si>
  <si>
    <t>　実質公債費比率は、平成２０・２１年度に繰り上げ償還を実施したことに加え、過去において実施した普通建設事業による多額の地方債の償還が終了しつつあることにより減少傾向にあり、類似団体内平均値よりも低い位置にある。今後は、公共施設の整備費用が発生するため、個別施設計画を策定し計画的な財政運営を行い、健全な財政を維持していく。</t>
    <rPh sb="1" eb="3">
      <t>ジッシツ</t>
    </rPh>
    <rPh sb="3" eb="5">
      <t>コウサイ</t>
    </rPh>
    <rPh sb="5" eb="6">
      <t>ヒ</t>
    </rPh>
    <rPh sb="6" eb="8">
      <t>ヒリツ</t>
    </rPh>
    <rPh sb="10" eb="12">
      <t>ヘイセイ</t>
    </rPh>
    <rPh sb="17" eb="19">
      <t>ネンド</t>
    </rPh>
    <rPh sb="20" eb="21">
      <t>ク</t>
    </rPh>
    <rPh sb="22" eb="23">
      <t>ア</t>
    </rPh>
    <rPh sb="24" eb="26">
      <t>ショウカン</t>
    </rPh>
    <rPh sb="27" eb="29">
      <t>ジッシ</t>
    </rPh>
    <rPh sb="34" eb="35">
      <t>クワ</t>
    </rPh>
    <rPh sb="37" eb="39">
      <t>カコ</t>
    </rPh>
    <rPh sb="43" eb="45">
      <t>ジッシ</t>
    </rPh>
    <rPh sb="47" eb="49">
      <t>フツウ</t>
    </rPh>
    <rPh sb="49" eb="51">
      <t>ケンセツ</t>
    </rPh>
    <rPh sb="51" eb="53">
      <t>ジギョウ</t>
    </rPh>
    <rPh sb="56" eb="58">
      <t>タガク</t>
    </rPh>
    <rPh sb="59" eb="62">
      <t>チホウサイ</t>
    </rPh>
    <rPh sb="63" eb="65">
      <t>ショウカン</t>
    </rPh>
    <rPh sb="66" eb="68">
      <t>シュウリョウ</t>
    </rPh>
    <rPh sb="78" eb="80">
      <t>ゲンショウ</t>
    </rPh>
    <rPh sb="80" eb="82">
      <t>ケイコウ</t>
    </rPh>
    <rPh sb="86" eb="88">
      <t>ルイジ</t>
    </rPh>
    <rPh sb="88" eb="90">
      <t>ダンタイ</t>
    </rPh>
    <rPh sb="90" eb="91">
      <t>ナイ</t>
    </rPh>
    <rPh sb="91" eb="94">
      <t>ヘイキンチ</t>
    </rPh>
    <rPh sb="97" eb="98">
      <t>ヒク</t>
    </rPh>
    <rPh sb="99" eb="101">
      <t>イチ</t>
    </rPh>
    <rPh sb="105" eb="107">
      <t>コンゴ</t>
    </rPh>
    <rPh sb="109" eb="111">
      <t>コウキョウ</t>
    </rPh>
    <rPh sb="111" eb="113">
      <t>シセツ</t>
    </rPh>
    <rPh sb="114" eb="116">
      <t>セイビ</t>
    </rPh>
    <rPh sb="116" eb="118">
      <t>ヒヨウ</t>
    </rPh>
    <rPh sb="119" eb="121">
      <t>ハッセイ</t>
    </rPh>
    <rPh sb="126" eb="128">
      <t>コベツ</t>
    </rPh>
    <rPh sb="128" eb="130">
      <t>シセツ</t>
    </rPh>
    <rPh sb="130" eb="132">
      <t>ケイカク</t>
    </rPh>
    <rPh sb="133" eb="135">
      <t>サクテイ</t>
    </rPh>
    <rPh sb="136" eb="139">
      <t>ケイカクテキ</t>
    </rPh>
    <rPh sb="140" eb="142">
      <t>ザイセイ</t>
    </rPh>
    <rPh sb="142" eb="144">
      <t>ウンエイ</t>
    </rPh>
    <rPh sb="145" eb="146">
      <t>オコナ</t>
    </rPh>
    <rPh sb="148" eb="150">
      <t>ケンゼン</t>
    </rPh>
    <rPh sb="151" eb="153">
      <t>ザイセイ</t>
    </rPh>
    <rPh sb="154" eb="156">
      <t>イジ</t>
    </rPh>
    <phoneticPr fontId="5"/>
  </si>
  <si>
    <t>現在は将来負担比率は算出されていないが、今後は老朽化した施設の整備費用が多額になると思われるため、個別施設計画を策定し、計画的な財政運営に努めていく。</t>
    <rPh sb="0" eb="2">
      <t>ゲンザイ</t>
    </rPh>
    <rPh sb="3" eb="5">
      <t>ショウライ</t>
    </rPh>
    <rPh sb="5" eb="7">
      <t>フタン</t>
    </rPh>
    <rPh sb="7" eb="9">
      <t>ヒリツ</t>
    </rPh>
    <rPh sb="10" eb="12">
      <t>サンシュツ</t>
    </rPh>
    <rPh sb="20" eb="22">
      <t>コンゴ</t>
    </rPh>
    <rPh sb="23" eb="26">
      <t>ロウキュウカ</t>
    </rPh>
    <rPh sb="28" eb="30">
      <t>シセツ</t>
    </rPh>
    <rPh sb="31" eb="33">
      <t>セイビ</t>
    </rPh>
    <rPh sb="33" eb="35">
      <t>ヒヨウ</t>
    </rPh>
    <rPh sb="36" eb="38">
      <t>タガク</t>
    </rPh>
    <rPh sb="42" eb="43">
      <t>オモ</t>
    </rPh>
    <rPh sb="49" eb="51">
      <t>コベツ</t>
    </rPh>
    <rPh sb="51" eb="53">
      <t>シセツ</t>
    </rPh>
    <rPh sb="53" eb="55">
      <t>ケイカク</t>
    </rPh>
    <rPh sb="56" eb="58">
      <t>サクテイ</t>
    </rPh>
    <rPh sb="60" eb="63">
      <t>ケイカクテキ</t>
    </rPh>
    <rPh sb="64" eb="66">
      <t>ザイセイ</t>
    </rPh>
    <rPh sb="66" eb="68">
      <t>ウンエイ</t>
    </rPh>
    <rPh sb="69" eb="70">
      <t>ツト</t>
    </rPh>
    <phoneticPr fontId="5"/>
  </si>
  <si>
    <t>実質公債費率は、平成２０・２１年度に繰り上げ償還を実施したことに加え、過去において実施した普通建設事業による多額の地方債の償還が終了しつつあることにより減少傾向にあり、類似団体内平均値よりも低い位置にある。今後は、公共施設の整備費用が発生するため、個別施設計画を策定し計画的な財政運営を行い、健全な財政を維持していく。</t>
    <rPh sb="0" eb="2">
      <t>ジッシツ</t>
    </rPh>
    <rPh sb="2" eb="5">
      <t>コウサイヒ</t>
    </rPh>
    <rPh sb="5" eb="6">
      <t>リツ</t>
    </rPh>
    <rPh sb="8" eb="10">
      <t>ヘイセイ</t>
    </rPh>
    <rPh sb="15" eb="16">
      <t>ネン</t>
    </rPh>
    <rPh sb="16" eb="17">
      <t>ド</t>
    </rPh>
    <rPh sb="18" eb="19">
      <t>ク</t>
    </rPh>
    <rPh sb="20" eb="21">
      <t>ア</t>
    </rPh>
    <rPh sb="22" eb="24">
      <t>ショウカン</t>
    </rPh>
    <rPh sb="25" eb="27">
      <t>ジッシ</t>
    </rPh>
    <rPh sb="32" eb="33">
      <t>クワ</t>
    </rPh>
    <rPh sb="35" eb="37">
      <t>カコ</t>
    </rPh>
    <rPh sb="41" eb="43">
      <t>ジッシ</t>
    </rPh>
    <rPh sb="45" eb="47">
      <t>フツウ</t>
    </rPh>
    <rPh sb="47" eb="49">
      <t>ケンセツ</t>
    </rPh>
    <rPh sb="49" eb="51">
      <t>ジギョウ</t>
    </rPh>
    <rPh sb="54" eb="56">
      <t>タガク</t>
    </rPh>
    <rPh sb="57" eb="60">
      <t>チホウサイ</t>
    </rPh>
    <rPh sb="61" eb="63">
      <t>ショウカン</t>
    </rPh>
    <rPh sb="64" eb="66">
      <t>シュウリョウ</t>
    </rPh>
    <rPh sb="76" eb="78">
      <t>ゲンショウ</t>
    </rPh>
    <rPh sb="78" eb="80">
      <t>ケイコウ</t>
    </rPh>
    <rPh sb="84" eb="86">
      <t>ルイジ</t>
    </rPh>
    <rPh sb="86" eb="88">
      <t>ダンタイ</t>
    </rPh>
    <rPh sb="88" eb="89">
      <t>ナイ</t>
    </rPh>
    <rPh sb="89" eb="92">
      <t>ヘイキンチ</t>
    </rPh>
    <rPh sb="95" eb="96">
      <t>ヒク</t>
    </rPh>
    <rPh sb="97" eb="99">
      <t>イチ</t>
    </rPh>
    <rPh sb="103" eb="105">
      <t>コンゴ</t>
    </rPh>
    <rPh sb="107" eb="109">
      <t>コウキョウ</t>
    </rPh>
    <rPh sb="109" eb="111">
      <t>シセツ</t>
    </rPh>
    <rPh sb="112" eb="114">
      <t>セイビ</t>
    </rPh>
    <rPh sb="114" eb="116">
      <t>ヒヨウ</t>
    </rPh>
    <rPh sb="117" eb="119">
      <t>ハッセイ</t>
    </rPh>
    <rPh sb="124" eb="126">
      <t>コベツ</t>
    </rPh>
    <rPh sb="126" eb="128">
      <t>シセツ</t>
    </rPh>
    <rPh sb="128" eb="130">
      <t>ケイカク</t>
    </rPh>
    <rPh sb="131" eb="133">
      <t>サクテイ</t>
    </rPh>
    <rPh sb="134" eb="137">
      <t>ケイカクテキ</t>
    </rPh>
    <rPh sb="138" eb="140">
      <t>ザイセイ</t>
    </rPh>
    <rPh sb="140" eb="142">
      <t>ウンエイ</t>
    </rPh>
    <rPh sb="143" eb="144">
      <t>オコナ</t>
    </rPh>
    <rPh sb="146" eb="148">
      <t>ケンゼン</t>
    </rPh>
    <rPh sb="149" eb="151">
      <t>ザイセイ</t>
    </rPh>
    <rPh sb="152" eb="154">
      <t>イジ</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</si>
</sst>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141498</c:v>
                </c:pt>
                <c:pt idx="1">
                  <c:v>179879</c:v>
                </c:pt>
                <c:pt idx="2">
                  <c:v>193515</c:v>
                </c:pt>
                <c:pt idx="3">
                  <c:v>249825</c:v>
                </c:pt>
                <c:pt idx="4">
                  <c:v>165103</c:v>
                </c:pt>
              </c:numCache>
            </c:numRef>
          </c:val>
        </c:ser>
        <c:marker val="1"/>
        <c:axId val="116505600"/>
        <c:axId val="118342784"/>
      </c:lineChart>
      <c:catAx>
        <c:axId val="11650560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42784"/>
        <c:crosses val="autoZero"/>
        <c:auto val="1"/>
        <c:lblAlgn val="ctr"/>
        <c:lblOffset val="100"/>
        <c:tickLblSkip val="1"/>
        <c:tickMarkSkip val="1"/>
      </c:catAx>
      <c:valAx>
        <c:axId val="1183427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056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5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2.39</c:v>
                </c:pt>
                <c:pt idx="1">
                  <c:v>2.2999999999999998</c:v>
                </c:pt>
                <c:pt idx="2">
                  <c:v>2.1800000000000002</c:v>
                </c:pt>
                <c:pt idx="3">
                  <c:v>2.12</c:v>
                </c:pt>
                <c:pt idx="4">
                  <c:v>2.38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65.62</c:v>
                </c:pt>
                <c:pt idx="1">
                  <c:v>70.09</c:v>
                </c:pt>
                <c:pt idx="2">
                  <c:v>71.7</c:v>
                </c:pt>
                <c:pt idx="3">
                  <c:v>71.62</c:v>
                </c:pt>
                <c:pt idx="4">
                  <c:v>73.75</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7299968"/>
        <c:axId val="1273018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7.05</c:v>
                </c:pt>
                <c:pt idx="1">
                  <c:v>4</c:v>
                </c:pt>
                <c:pt idx="2">
                  <c:v>-0.17</c:v>
                </c:pt>
                <c:pt idx="3">
                  <c:v>2.0499999999999998</c:v>
                </c:pt>
                <c:pt idx="4">
                  <c:v>0.2</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7299968"/>
        <c:axId val="127301888"/>
      </c:lineChart>
      <c:catAx>
        <c:axId val="1272999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301888"/>
        <c:crosses val="autoZero"/>
        <c:auto val="1"/>
        <c:lblAlgn val="ctr"/>
        <c:lblOffset val="100"/>
        <c:tickLblSkip val="1"/>
        <c:tickMarkSkip val="1"/>
      </c:catAx>
      <c:valAx>
        <c:axId val="127301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99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0.45</c:v>
                </c:pt>
                <c:pt idx="4">
                  <c:v>#N/A</c:v>
                </c:pt>
                <c:pt idx="5">
                  <c:v>0.4</c:v>
                </c:pt>
                <c:pt idx="6">
                  <c:v>#N/A</c:v>
                </c:pt>
                <c:pt idx="7">
                  <c:v>0.35</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1</c:v>
                </c:pt>
                <c:pt idx="4">
                  <c:v>#N/A</c:v>
                </c:pt>
                <c:pt idx="5">
                  <c:v>1.1399999999999999</c:v>
                </c:pt>
                <c:pt idx="6">
                  <c:v>#N/A</c:v>
                </c:pt>
                <c:pt idx="7">
                  <c:v>1.0900000000000001</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2.39</c:v>
                </c:pt>
                <c:pt idx="2">
                  <c:v>#N/A</c:v>
                </c:pt>
                <c:pt idx="3">
                  <c:v>2.29</c:v>
                </c:pt>
                <c:pt idx="4">
                  <c:v>#N/A</c:v>
                </c:pt>
                <c:pt idx="5">
                  <c:v>2.17</c:v>
                </c:pt>
                <c:pt idx="6">
                  <c:v>#N/A</c:v>
                </c:pt>
                <c:pt idx="7">
                  <c:v>2.12</c:v>
                </c:pt>
                <c:pt idx="8">
                  <c:v>#N/A</c:v>
                </c:pt>
                <c:pt idx="9">
                  <c:v>2.38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25.24</c:v>
                </c:pt>
                <c:pt idx="2">
                  <c:v>#N/A</c:v>
                </c:pt>
                <c:pt idx="3">
                  <c:v>24.4</c:v>
                </c:pt>
                <c:pt idx="4">
                  <c:v>#N/A</c:v>
                </c:pt>
                <c:pt idx="5">
                  <c:v>25.14</c:v>
                </c:pt>
                <c:pt idx="6">
                  <c:v>#N/A</c:v>
                </c:pt>
                <c:pt idx="7">
                  <c:v>23.58</c:v>
                </c:pt>
                <c:pt idx="8">
                  <c:v>#N/A</c:v>
                </c:pt>
                <c:pt idx="9">
                  <c:v>23.71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8692992"/>
        <c:axId val="128694528"/>
      </c:barChart>
      <c:catAx>
        <c:axId val="128692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94528"/>
        <c:crosses val="autoZero"/>
        <c:auto val="1"/>
        <c:lblAlgn val="ctr"/>
        <c:lblOffset val="100"/>
        <c:tickLblSkip val="1"/>
        <c:tickMarkSkip val="1"/>
      </c:catAx>
      <c:valAx>
        <c:axId val="128694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2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2E-2"/>
          <c:y val="8.7976539589442848E-2"/>
          <c:w val="0.90356317136844078"/>
          <c:h val="0.639296187683286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366</c:v>
                </c:pt>
                <c:pt idx="5">
                  <c:v>361</c:v>
                </c:pt>
                <c:pt idx="8">
                  <c:v>346</c:v>
                </c:pt>
                <c:pt idx="11">
                  <c:v>340</c:v>
                </c:pt>
                <c:pt idx="14">
                  <c:v>310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9</c:v>
                </c:pt>
                <c:pt idx="9">
                  <c:v>10</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24</c:v>
                </c:pt>
                <c:pt idx="6">
                  <c:v>27</c:v>
                </c:pt>
                <c:pt idx="9">
                  <c:v>26</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c:v>
                </c:pt>
                <c:pt idx="3">
                  <c:v>406</c:v>
                </c:pt>
                <c:pt idx="6">
                  <c:v>373</c:v>
                </c:pt>
                <c:pt idx="9">
                  <c:v>377</c:v>
                </c:pt>
                <c:pt idx="12">
                  <c:v>351</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9602304"/>
        <c:axId val="1296042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c:v>
                </c:pt>
                <c:pt idx="2">
                  <c:v>#N/A</c:v>
                </c:pt>
                <c:pt idx="3">
                  <c:v>#N/A</c:v>
                </c:pt>
                <c:pt idx="4">
                  <c:v>80</c:v>
                </c:pt>
                <c:pt idx="5">
                  <c:v>#N/A</c:v>
                </c:pt>
                <c:pt idx="6">
                  <c:v>#N/A</c:v>
                </c:pt>
                <c:pt idx="7">
                  <c:v>67</c:v>
                </c:pt>
                <c:pt idx="8">
                  <c:v>#N/A</c:v>
                </c:pt>
                <c:pt idx="9">
                  <c:v>#N/A</c:v>
                </c:pt>
                <c:pt idx="10">
                  <c:v>77</c:v>
                </c:pt>
                <c:pt idx="11">
                  <c:v>#N/A</c:v>
                </c:pt>
                <c:pt idx="12">
                  <c:v>#N/A</c:v>
                </c:pt>
                <c:pt idx="13">
                  <c:v>89</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9602304"/>
        <c:axId val="129604224"/>
      </c:lineChart>
      <c:catAx>
        <c:axId val="129602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04224"/>
        <c:crosses val="autoZero"/>
        <c:auto val="1"/>
        <c:lblAlgn val="ctr"/>
        <c:lblOffset val="100"/>
        <c:tickLblSkip val="1"/>
        <c:tickMarkSkip val="1"/>
      </c:catAx>
      <c:valAx>
        <c:axId val="1296042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2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07"/>
          <c:h val="0.589182127738552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2968</c:v>
                </c:pt>
                <c:pt idx="5">
                  <c:v>2837</c:v>
                </c:pt>
                <c:pt idx="8">
                  <c:v>2671</c:v>
                </c:pt>
                <c:pt idx="11">
                  <c:v>2660</c:v>
                </c:pt>
                <c:pt idx="14">
                  <c:v>2666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1</c:v>
                </c:pt>
                <c:pt idx="8">
                  <c:v>1</c:v>
                </c:pt>
                <c:pt idx="11">
                  <c:v>1</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2892</c:v>
                </c:pt>
                <c:pt idx="5">
                  <c:v>3143</c:v>
                </c:pt>
                <c:pt idx="8">
                  <c:v>3126</c:v>
                </c:pt>
                <c:pt idx="11">
                  <c:v>3291</c:v>
                </c:pt>
                <c:pt idx="14">
                  <c:v>3315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c:v>
                </c:pt>
                <c:pt idx="3">
                  <c:v>54</c:v>
                </c:pt>
                <c:pt idx="6">
                  <c:v>18</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758</c:v>
                </c:pt>
                <c:pt idx="3">
                  <c:v>813</c:v>
                </c:pt>
                <c:pt idx="6">
                  <c:v>743</c:v>
                </c:pt>
                <c:pt idx="9">
                  <c:v>759</c:v>
                </c:pt>
                <c:pt idx="12">
                  <c:v>745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c:v>
                </c:pt>
                <c:pt idx="3">
                  <c:v>118</c:v>
                </c:pt>
                <c:pt idx="6">
                  <c:v>365</c:v>
                </c:pt>
                <c:pt idx="9">
                  <c:v>356</c:v>
                </c:pt>
                <c:pt idx="12">
                  <c:v>340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557</c:v>
                </c:pt>
                <c:pt idx="3">
                  <c:v>524</c:v>
                </c:pt>
                <c:pt idx="6">
                  <c:v>233</c:v>
                </c:pt>
                <c:pt idx="9">
                  <c:v>229</c:v>
                </c:pt>
                <c:pt idx="12">
                  <c:v>218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13</c:v>
                </c:pt>
                <c:pt idx="6">
                  <c:v>11</c:v>
                </c:pt>
                <c:pt idx="9">
                  <c:v>10</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3088</c:v>
                </c:pt>
                <c:pt idx="3">
                  <c:v>2954</c:v>
                </c:pt>
                <c:pt idx="6">
                  <c:v>2884</c:v>
                </c:pt>
                <c:pt idx="9">
                  <c:v>2928</c:v>
                </c:pt>
                <c:pt idx="12">
                  <c:v>2945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9756160"/>
        <c:axId val="1293237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9756160"/>
        <c:axId val="129323776"/>
      </c:lineChart>
      <c:catAx>
        <c:axId val="1297561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23776"/>
        <c:crosses val="autoZero"/>
        <c:auto val="1"/>
        <c:lblAlgn val="ctr"/>
        <c:lblOffset val="100"/>
        <c:tickLblSkip val="1"/>
        <c:tickMarkSkip val="1"/>
      </c:catAx>
      <c:valAx>
        <c:axId val="129323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56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129910656"/>
        <c:axId val="129933312"/>
      </c:scatterChart>
      <c:valAx>
        <c:axId val="129910656"/>
        <c:scaling>
          <c:orientation val="minMax"/>
          <c:max val="65.099999999999994"/>
          <c:min val="43.3"/>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33312"/>
        <c:crosses val="autoZero"/>
        <c:crossBetween val="midCat"/>
      </c:valAx>
      <c:valAx>
        <c:axId val="129933312"/>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9106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5.6</c:v>
                </c:pt>
                <c:pt idx="2">
                  <c:v>3.9</c:v>
                </c:pt>
                <c:pt idx="3">
                  <c:v>3.6</c:v>
                </c:pt>
                <c:pt idx="4">
                  <c:v>3.7</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30192896"/>
        <c:axId val="130194816"/>
      </c:scatterChart>
      <c:valAx>
        <c:axId val="130192896"/>
        <c:scaling>
          <c:orientation val="minMax"/>
          <c:max val="10.4"/>
          <c:min val="7.2"/>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194816"/>
        <c:crosses val="autoZero"/>
        <c:crossBetween val="midCat"/>
      </c:valAx>
      <c:valAx>
        <c:axId val="13019481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019289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79516416"/>
        <c:axId val="79518336"/>
      </c:scatterChart>
      <c:valAx>
        <c:axId val="79516416"/>
        <c:scaling>
          <c:orientation val="minMax"/>
          <c:max val="65.099999999999994"/>
          <c:min val="43.3"/>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518336"/>
        <c:crosses val="autoZero"/>
        <c:crossBetween val="midCat"/>
      </c:valAx>
      <c:valAx>
        <c:axId val="7951833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95164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5.6</c:v>
                </c:pt>
                <c:pt idx="2">
                  <c:v>3.9</c:v>
                </c:pt>
                <c:pt idx="3">
                  <c:v>3.6</c:v>
                </c:pt>
                <c:pt idx="4">
                  <c:v>3.7</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79586048"/>
        <c:axId val="79587968"/>
      </c:scatterChart>
      <c:valAx>
        <c:axId val="79586048"/>
        <c:scaling>
          <c:orientation val="minMax"/>
          <c:max val="10.4"/>
          <c:min val="7.2"/>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587968"/>
        <c:crosses val="autoZero"/>
        <c:crossBetween val="midCat"/>
      </c:valAx>
      <c:valAx>
        <c:axId val="7958796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958604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組合等が起こした地方債の元利償還金に対する負担金</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、また、普通交付税の減、臨時財政対策債の発行限度額の減に伴い</a:t>
          </a:r>
          <a:r>
            <a:rPr kumimoji="1" lang="ja-JP" altLang="ja-JP" sz="1100">
              <a:solidFill>
                <a:schemeClr val="dk1"/>
              </a:solidFill>
              <a:latin typeface="+mn-lt"/>
              <a:ea typeface="+mn-ea"/>
              <a:cs typeface="+mn-cs"/>
            </a:rPr>
            <a:t>、実質公債費率は</a:t>
          </a:r>
          <a:r>
            <a:rPr kumimoji="1" lang="ja-JP" altLang="en-US" sz="1100">
              <a:solidFill>
                <a:schemeClr val="dk1"/>
              </a:solidFill>
              <a:latin typeface="+mn-lt"/>
              <a:ea typeface="+mn-ea"/>
              <a:cs typeface="+mn-cs"/>
            </a:rPr>
            <a:t>増加している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今後も引き続き効率的な財政運営を行い</a:t>
          </a:r>
          <a:r>
            <a:rPr kumimoji="1" lang="ja-JP" altLang="ja-JP" sz="1100">
              <a:solidFill>
                <a:schemeClr val="dk1"/>
              </a:solidFill>
              <a:latin typeface="+mn-lt"/>
              <a:ea typeface="+mn-ea"/>
              <a:cs typeface="+mn-cs"/>
            </a:rPr>
            <a:t>水準を抑えていく。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将来負担額が減少傾向にある一方、充当可能財源が３</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億円程度となり、増加傾向にある。一般会計及び公営企業会計について、起債償還金が減少してきたことも含め昨年に引き続き本数値は算出されていない。今後も引き続き財政の健全化に努める。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公共施設の多くが老朽化しているため、類似団体平均値よりも高くなっている。個別施設計画を策定し、補修等を計画的に実施していく必要がある。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72" name="直線コネクタ 71"/>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73"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74" name="直線コネクタ 73"/>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5"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6" name="直線コネクタ 75"/>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7" name="有形固定資産減価償却率平均値テキスト"/>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8" name="フローチャート : 判断 77"/>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9" name="フローチャート : 判断 78"/>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48986</xdr:rowOff>
    </xdr:from>
    <xdr:to>
      <xdr:col>3</xdr:col>
      <xdr:colOff>511175</xdr:colOff>
      <xdr:row>26</xdr:row>
      <xdr:rowOff>150586</xdr:rowOff>
    </xdr:to>
    <xdr:sp macro="" textlink="">
      <xdr:nvSpPr>
        <xdr:cNvPr id="85" name="円/楕円 84"/>
        <xdr:cNvSpPr/>
      </xdr:nvSpPr>
      <xdr:spPr>
        <a:xfrm>
          <a:off x="40005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37573</xdr:rowOff>
    </xdr:from>
    <xdr:ext cx="405111" cy="259045"/>
    <xdr:sp macro="" textlink="">
      <xdr:nvSpPr>
        <xdr:cNvPr id="86" name="n_1aveValue有形固定資産減価償却率"/>
        <xdr:cNvSpPr txBox="1"/>
      </xdr:nvSpPr>
      <xdr:spPr>
        <a:xfrm>
          <a:off x="3836043"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167113</xdr:rowOff>
    </xdr:from>
    <xdr:ext cx="405111" cy="259045"/>
    <xdr:sp macro="" textlink="">
      <xdr:nvSpPr>
        <xdr:cNvPr id="87" name="n_1mainValue有形固定資産減価償却率"/>
        <xdr:cNvSpPr txBox="1"/>
      </xdr:nvSpPr>
      <xdr:spPr>
        <a:xfrm>
          <a:off x="3836043" y="506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68" name="円/楕円 67"/>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143527</xdr:rowOff>
    </xdr:from>
    <xdr:ext cx="405111" cy="259045"/>
    <xdr:sp macro="" textlink="">
      <xdr:nvSpPr>
        <xdr:cNvPr id="70" name="n_1mainValue【道路】&#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79416</xdr:rowOff>
    </xdr:from>
    <xdr:to>
      <xdr:col>14</xdr:col>
      <xdr:colOff>79375</xdr:colOff>
      <xdr:row>42</xdr:row>
      <xdr:rowOff>9566</xdr:rowOff>
    </xdr:to>
    <xdr:sp macro="" textlink="">
      <xdr:nvSpPr>
        <xdr:cNvPr id="107" name="円/楕円 106"/>
        <xdr:cNvSpPr/>
      </xdr:nvSpPr>
      <xdr:spPr>
        <a:xfrm>
          <a:off x="9588500" y="71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693</xdr:rowOff>
    </xdr:from>
    <xdr:ext cx="534377" cy="259045"/>
    <xdr:sp macro="" textlink="">
      <xdr:nvSpPr>
        <xdr:cNvPr id="109" name="n_1mainValue【道路】&#10;一人当たり延長"/>
        <xdr:cNvSpPr txBox="1"/>
      </xdr:nvSpPr>
      <xdr:spPr>
        <a:xfrm>
          <a:off x="9359410" y="72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45212</xdr:rowOff>
    </xdr:from>
    <xdr:to>
      <xdr:col>5</xdr:col>
      <xdr:colOff>409575</xdr:colOff>
      <xdr:row>56</xdr:row>
      <xdr:rowOff>146812</xdr:rowOff>
    </xdr:to>
    <xdr:sp macro="" textlink="">
      <xdr:nvSpPr>
        <xdr:cNvPr id="145" name="円/楕円 144"/>
        <xdr:cNvSpPr/>
      </xdr:nvSpPr>
      <xdr:spPr>
        <a:xfrm>
          <a:off x="3746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163339</xdr:rowOff>
    </xdr:from>
    <xdr:ext cx="405111" cy="259045"/>
    <xdr:sp macro="" textlink="">
      <xdr:nvSpPr>
        <xdr:cNvPr id="147" name="n_1mainValue【橋りょう・トンネル】&#10;有形固定資産減価償却率"/>
        <xdr:cNvSpPr txBox="1"/>
      </xdr:nvSpPr>
      <xdr:spPr>
        <a:xfrm>
          <a:off x="3582043"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53722</xdr:rowOff>
    </xdr:from>
    <xdr:to>
      <xdr:col>14</xdr:col>
      <xdr:colOff>79375</xdr:colOff>
      <xdr:row>63</xdr:row>
      <xdr:rowOff>155322</xdr:rowOff>
    </xdr:to>
    <xdr:sp macro="" textlink="">
      <xdr:nvSpPr>
        <xdr:cNvPr id="184" name="円/楕円 183"/>
        <xdr:cNvSpPr/>
      </xdr:nvSpPr>
      <xdr:spPr>
        <a:xfrm>
          <a:off x="9588500" y="108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146449</xdr:rowOff>
    </xdr:from>
    <xdr:ext cx="599010" cy="259045"/>
    <xdr:sp macro="" textlink="">
      <xdr:nvSpPr>
        <xdr:cNvPr id="186" name="n_1mainValue【橋りょう・トンネル】&#10;一人当たり有形固定資産（償却資産）額"/>
        <xdr:cNvSpPr txBox="1"/>
      </xdr:nvSpPr>
      <xdr:spPr>
        <a:xfrm>
          <a:off x="9327094" y="1094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81026</xdr:rowOff>
    </xdr:from>
    <xdr:to>
      <xdr:col>5</xdr:col>
      <xdr:colOff>409575</xdr:colOff>
      <xdr:row>80</xdr:row>
      <xdr:rowOff>11176</xdr:rowOff>
    </xdr:to>
    <xdr:sp macro="" textlink="">
      <xdr:nvSpPr>
        <xdr:cNvPr id="222" name="円/楕円 221"/>
        <xdr:cNvSpPr/>
      </xdr:nvSpPr>
      <xdr:spPr>
        <a:xfrm>
          <a:off x="3746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27703</xdr:rowOff>
    </xdr:from>
    <xdr:ext cx="405111" cy="259045"/>
    <xdr:sp macro="" textlink="">
      <xdr:nvSpPr>
        <xdr:cNvPr id="224" name="n_1mainValue【公営住宅】&#10;有形固定資産減価償却率"/>
        <xdr:cNvSpPr txBox="1"/>
      </xdr:nvSpPr>
      <xdr:spPr>
        <a:xfrm>
          <a:off x="3582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67092</xdr:rowOff>
    </xdr:from>
    <xdr:to>
      <xdr:col>14</xdr:col>
      <xdr:colOff>79375</xdr:colOff>
      <xdr:row>85</xdr:row>
      <xdr:rowOff>168692</xdr:rowOff>
    </xdr:to>
    <xdr:sp macro="" textlink="">
      <xdr:nvSpPr>
        <xdr:cNvPr id="263" name="円/楕円 262"/>
        <xdr:cNvSpPr/>
      </xdr:nvSpPr>
      <xdr:spPr>
        <a:xfrm>
          <a:off x="9588500" y="14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159819</xdr:rowOff>
    </xdr:from>
    <xdr:ext cx="469744" cy="259045"/>
    <xdr:sp macro="" textlink="">
      <xdr:nvSpPr>
        <xdr:cNvPr id="265" name="n_1mainValue【公営住宅】&#10;一人当たり面積"/>
        <xdr:cNvSpPr txBox="1"/>
      </xdr:nvSpPr>
      <xdr:spPr>
        <a:xfrm>
          <a:off x="9391727" y="1473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20" name="円/楕円 319"/>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22"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78755</xdr:rowOff>
    </xdr:from>
    <xdr:to>
      <xdr:col>31</xdr:col>
      <xdr:colOff>85725</xdr:colOff>
      <xdr:row>42</xdr:row>
      <xdr:rowOff>8905</xdr:rowOff>
    </xdr:to>
    <xdr:sp macro="" textlink="">
      <xdr:nvSpPr>
        <xdr:cNvPr id="357" name="円/楕円 356"/>
        <xdr:cNvSpPr/>
      </xdr:nvSpPr>
      <xdr:spPr>
        <a:xfrm>
          <a:off x="21272500" y="7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8"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32</xdr:rowOff>
    </xdr:from>
    <xdr:ext cx="469744" cy="259045"/>
    <xdr:sp macro="" textlink="">
      <xdr:nvSpPr>
        <xdr:cNvPr id="359" name="n_1mainValue【認定こども園・幼稚園・保育所】&#10;一人当たり面積"/>
        <xdr:cNvSpPr txBox="1"/>
      </xdr:nvSpPr>
      <xdr:spPr>
        <a:xfrm>
          <a:off x="21075727" y="720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391" name="フローチャート : 判断 390"/>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105410</xdr:rowOff>
    </xdr:from>
    <xdr:to>
      <xdr:col>22</xdr:col>
      <xdr:colOff>415925</xdr:colOff>
      <xdr:row>58</xdr:row>
      <xdr:rowOff>35560</xdr:rowOff>
    </xdr:to>
    <xdr:sp macro="" textlink="">
      <xdr:nvSpPr>
        <xdr:cNvPr id="397" name="円/楕円 396"/>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26687</xdr:rowOff>
    </xdr:from>
    <xdr:ext cx="405111" cy="259045"/>
    <xdr:sp macro="" textlink="">
      <xdr:nvSpPr>
        <xdr:cNvPr id="398" name="n_1ave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52087</xdr:rowOff>
    </xdr:from>
    <xdr:ext cx="405111" cy="259045"/>
    <xdr:sp macro="" textlink="">
      <xdr:nvSpPr>
        <xdr:cNvPr id="399" name="n_1mainValue【学校施設】&#10;有形固定資産減価償却率"/>
        <xdr:cNvSpPr txBox="1"/>
      </xdr:nvSpPr>
      <xdr:spPr>
        <a:xfrm>
          <a:off x="15266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114706</xdr:rowOff>
    </xdr:from>
    <xdr:to>
      <xdr:col>31</xdr:col>
      <xdr:colOff>85725</xdr:colOff>
      <xdr:row>63</xdr:row>
      <xdr:rowOff>44856</xdr:rowOff>
    </xdr:to>
    <xdr:sp macro="" textlink="">
      <xdr:nvSpPr>
        <xdr:cNvPr id="436" name="円/楕円 435"/>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35983</xdr:rowOff>
    </xdr:from>
    <xdr:ext cx="469744" cy="259045"/>
    <xdr:sp macro="" textlink="">
      <xdr:nvSpPr>
        <xdr:cNvPr id="438"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483" name="フローチャート : 判断 482"/>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154395</xdr:rowOff>
    </xdr:from>
    <xdr:to>
      <xdr:col>22</xdr:col>
      <xdr:colOff>415925</xdr:colOff>
      <xdr:row>100</xdr:row>
      <xdr:rowOff>84545</xdr:rowOff>
    </xdr:to>
    <xdr:sp macro="" textlink="">
      <xdr:nvSpPr>
        <xdr:cNvPr id="489" name="円/楕円 488"/>
        <xdr:cNvSpPr/>
      </xdr:nvSpPr>
      <xdr:spPr>
        <a:xfrm>
          <a:off x="15430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490"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101072</xdr:rowOff>
    </xdr:from>
    <xdr:ext cx="405111" cy="259045"/>
    <xdr:sp macro="" textlink="">
      <xdr:nvSpPr>
        <xdr:cNvPr id="491" name="n_1mainValue【公民館】&#10;有形固定資産減価償却率"/>
        <xdr:cNvSpPr txBox="1"/>
      </xdr:nvSpPr>
      <xdr:spPr>
        <a:xfrm>
          <a:off x="15266043"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6" name="直線コネクタ 515"/>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7"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8" name="直線コネクタ 517"/>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9"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0" name="直線コネクタ 5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1"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2" name="フローチャート : 判断 521"/>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3" name="フローチャート : 判断 522"/>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86361</xdr:rowOff>
    </xdr:from>
    <xdr:to>
      <xdr:col>31</xdr:col>
      <xdr:colOff>85725</xdr:colOff>
      <xdr:row>109</xdr:row>
      <xdr:rowOff>16511</xdr:rowOff>
    </xdr:to>
    <xdr:sp macro="" textlink="">
      <xdr:nvSpPr>
        <xdr:cNvPr id="529" name="円/楕円 528"/>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30" name="n_1aveValue【公民館】&#10;一人当たり面積"/>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7638</xdr:rowOff>
    </xdr:from>
    <xdr:ext cx="469744" cy="259045"/>
    <xdr:sp macro="" textlink="">
      <xdr:nvSpPr>
        <xdr:cNvPr id="531"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全ての施設において有形固定資産減価償却率が類似団体内平均値に比べて高くなっている。今後は個別施設計画を策定し、計画的に補修等の施設整備を図っていく必要がある。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74930</xdr:rowOff>
    </xdr:from>
    <xdr:to>
      <xdr:col>5</xdr:col>
      <xdr:colOff>409575</xdr:colOff>
      <xdr:row>84</xdr:row>
      <xdr:rowOff>5080</xdr:rowOff>
    </xdr:to>
    <xdr:sp macro="" textlink="">
      <xdr:nvSpPr>
        <xdr:cNvPr id="96" name="フローチャート : 判断 95"/>
        <xdr:cNvSpPr/>
      </xdr:nvSpPr>
      <xdr:spPr>
        <a:xfrm>
          <a:off x="3746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167657</xdr:rowOff>
    </xdr:from>
    <xdr:ext cx="405111" cy="259045"/>
    <xdr:sp macro="" textlink="">
      <xdr:nvSpPr>
        <xdr:cNvPr id="97" name="n_1aveValue【福祉施設】&#10;有形固定資産減価償却率"/>
        <xdr:cNvSpPr txBox="1"/>
      </xdr:nvSpPr>
      <xdr:spPr>
        <a:xfrm>
          <a:off x="3582043"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99695</xdr:rowOff>
    </xdr:from>
    <xdr:to>
      <xdr:col>5</xdr:col>
      <xdr:colOff>409575</xdr:colOff>
      <xdr:row>83</xdr:row>
      <xdr:rowOff>29845</xdr:rowOff>
    </xdr:to>
    <xdr:sp macro="" textlink="">
      <xdr:nvSpPr>
        <xdr:cNvPr id="103" name="円/楕円 102"/>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46372</xdr:rowOff>
    </xdr:from>
    <xdr:ext cx="405111" cy="259045"/>
    <xdr:sp macro="" textlink="">
      <xdr:nvSpPr>
        <xdr:cNvPr id="104" name="n_1mainValue【福祉施設】&#10;有形固定資産減価償却率"/>
        <xdr:cNvSpPr txBox="1"/>
      </xdr:nvSpPr>
      <xdr:spPr>
        <a:xfrm>
          <a:off x="3582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26" name="直線コネクタ 125"/>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27"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28" name="直線コネクタ 127"/>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29"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30" name="直線コネクタ 129"/>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31"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32" name="フローチャート : 判断 131"/>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33" name="フローチャート : 判断 132"/>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34"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12903</xdr:rowOff>
    </xdr:from>
    <xdr:to>
      <xdr:col>14</xdr:col>
      <xdr:colOff>79375</xdr:colOff>
      <xdr:row>85</xdr:row>
      <xdr:rowOff>114503</xdr:rowOff>
    </xdr:to>
    <xdr:sp macro="" textlink="">
      <xdr:nvSpPr>
        <xdr:cNvPr id="140" name="円/楕円 139"/>
        <xdr:cNvSpPr/>
      </xdr:nvSpPr>
      <xdr:spPr>
        <a:xfrm>
          <a:off x="9588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105630</xdr:rowOff>
    </xdr:from>
    <xdr:ext cx="469744" cy="259045"/>
    <xdr:sp macro="" textlink="">
      <xdr:nvSpPr>
        <xdr:cNvPr id="141" name="n_1mainValue【福祉施設】&#10;一人当たり面積"/>
        <xdr:cNvSpPr txBox="1"/>
      </xdr:nvSpPr>
      <xdr:spPr>
        <a:xfrm>
          <a:off x="93917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6" name="直線コネクタ 165"/>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7"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68" name="直線コネクタ 16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69"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0" name="直線コネクタ 169"/>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1"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2" name="フローチャート : 判断 171"/>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3" name="フローチャート : 判断 172"/>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4"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21589</xdr:rowOff>
    </xdr:from>
    <xdr:to>
      <xdr:col>5</xdr:col>
      <xdr:colOff>409575</xdr:colOff>
      <xdr:row>101</xdr:row>
      <xdr:rowOff>123189</xdr:rowOff>
    </xdr:to>
    <xdr:sp macro="" textlink="">
      <xdr:nvSpPr>
        <xdr:cNvPr id="180" name="円/楕円 179"/>
        <xdr:cNvSpPr/>
      </xdr:nvSpPr>
      <xdr:spPr>
        <a:xfrm>
          <a:off x="3746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139716</xdr:rowOff>
    </xdr:from>
    <xdr:ext cx="405111" cy="259045"/>
    <xdr:sp macro="" textlink="">
      <xdr:nvSpPr>
        <xdr:cNvPr id="181" name="n_1mainValue【市民会館】&#10;有形固定資産減価償却率"/>
        <xdr:cNvSpPr txBox="1"/>
      </xdr:nvSpPr>
      <xdr:spPr>
        <a:xfrm>
          <a:off x="3582043"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2" name="テキスト ボックス 19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3" name="直線コネクタ 1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4" name="テキスト ボックス 1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5" name="直線コネクタ 1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6" name="テキスト ボックス 1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7" name="直線コネクタ 1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8" name="テキスト ボックス 1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99" name="直線コネクタ 1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0" name="テキスト ボックス 1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1" name="直線コネクタ 2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2" name="テキスト ボックス 2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160782</xdr:rowOff>
    </xdr:from>
    <xdr:to>
      <xdr:col>15</xdr:col>
      <xdr:colOff>180340</xdr:colOff>
      <xdr:row>106</xdr:row>
      <xdr:rowOff>48768</xdr:rowOff>
    </xdr:to>
    <xdr:cxnSp macro="">
      <xdr:nvCxnSpPr>
        <xdr:cNvPr id="204" name="直線コネクタ 203"/>
        <xdr:cNvCxnSpPr/>
      </xdr:nvCxnSpPr>
      <xdr:spPr>
        <a:xfrm flipV="1">
          <a:off x="10476865" y="18163032"/>
          <a:ext cx="0" cy="5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80535</xdr:rowOff>
    </xdr:from>
    <xdr:ext cx="469744" cy="259045"/>
    <xdr:sp macro="" textlink="">
      <xdr:nvSpPr>
        <xdr:cNvPr id="205" name="【市民会館】&#10;一人当たり面積最小値テキスト"/>
        <xdr:cNvSpPr txBox="1"/>
      </xdr:nvSpPr>
      <xdr:spPr>
        <a:xfrm>
          <a:off x="10566400" y="182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106</xdr:row>
      <xdr:rowOff>48768</xdr:rowOff>
    </xdr:from>
    <xdr:to>
      <xdr:col>15</xdr:col>
      <xdr:colOff>269875</xdr:colOff>
      <xdr:row>106</xdr:row>
      <xdr:rowOff>48768</xdr:rowOff>
    </xdr:to>
    <xdr:cxnSp macro="">
      <xdr:nvCxnSpPr>
        <xdr:cNvPr id="206" name="直線コネクタ 205"/>
        <xdr:cNvCxnSpPr/>
      </xdr:nvCxnSpPr>
      <xdr:spPr>
        <a:xfrm>
          <a:off x="10388600" y="1822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107459</xdr:rowOff>
    </xdr:from>
    <xdr:ext cx="469744" cy="259045"/>
    <xdr:sp macro="" textlink="">
      <xdr:nvSpPr>
        <xdr:cNvPr id="207" name="【市民会館】&#10;一人当たり面積最大値テキスト"/>
        <xdr:cNvSpPr txBox="1"/>
      </xdr:nvSpPr>
      <xdr:spPr>
        <a:xfrm>
          <a:off x="10566400"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105</xdr:row>
      <xdr:rowOff>160782</xdr:rowOff>
    </xdr:from>
    <xdr:to>
      <xdr:col>15</xdr:col>
      <xdr:colOff>269875</xdr:colOff>
      <xdr:row>105</xdr:row>
      <xdr:rowOff>160782</xdr:rowOff>
    </xdr:to>
    <xdr:cxnSp macro="">
      <xdr:nvCxnSpPr>
        <xdr:cNvPr id="208" name="直線コネクタ 207"/>
        <xdr:cNvCxnSpPr/>
      </xdr:nvCxnSpPr>
      <xdr:spPr>
        <a:xfrm>
          <a:off x="10388600" y="181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124985</xdr:rowOff>
    </xdr:from>
    <xdr:ext cx="469744" cy="259045"/>
    <xdr:sp macro="" textlink="">
      <xdr:nvSpPr>
        <xdr:cNvPr id="209" name="【市民会館】&#10;一人当たり面積平均値テキスト"/>
        <xdr:cNvSpPr txBox="1"/>
      </xdr:nvSpPr>
      <xdr:spPr>
        <a:xfrm>
          <a:off x="10566400" y="1812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146558</xdr:rowOff>
    </xdr:from>
    <xdr:to>
      <xdr:col>15</xdr:col>
      <xdr:colOff>231775</xdr:colOff>
      <xdr:row>106</xdr:row>
      <xdr:rowOff>76708</xdr:rowOff>
    </xdr:to>
    <xdr:sp macro="" textlink="">
      <xdr:nvSpPr>
        <xdr:cNvPr id="210" name="フローチャート : 判断 209"/>
        <xdr:cNvSpPr/>
      </xdr:nvSpPr>
      <xdr:spPr>
        <a:xfrm>
          <a:off x="104267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160274</xdr:rowOff>
    </xdr:from>
    <xdr:to>
      <xdr:col>14</xdr:col>
      <xdr:colOff>79375</xdr:colOff>
      <xdr:row>100</xdr:row>
      <xdr:rowOff>90424</xdr:rowOff>
    </xdr:to>
    <xdr:sp macro="" textlink="">
      <xdr:nvSpPr>
        <xdr:cNvPr id="211" name="フローチャート : 判断 210"/>
        <xdr:cNvSpPr/>
      </xdr:nvSpPr>
      <xdr:spPr>
        <a:xfrm>
          <a:off x="9588500" y="1713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106951</xdr:rowOff>
    </xdr:from>
    <xdr:ext cx="469744" cy="259045"/>
    <xdr:sp macro="" textlink="">
      <xdr:nvSpPr>
        <xdr:cNvPr id="212" name="n_1aveValue【市民会館】&#10;一人当たり面積"/>
        <xdr:cNvSpPr txBox="1"/>
      </xdr:nvSpPr>
      <xdr:spPr>
        <a:xfrm>
          <a:off x="939172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3" name="テキスト ボックス 2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4" name="テキスト ボックス 2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5" name="テキスト ボックス 2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6" name="テキスト ボックス 2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7" name="テキスト ボックス 2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218" name="円/楕円 217"/>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19"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2" name="直線コネクタ 24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4" name="直線コネクタ 24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6" name="直線コネクタ 24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8" name="フローチャート : 判断 24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49" name="フローチャート : 判断 24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0"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148844</xdr:rowOff>
    </xdr:from>
    <xdr:to>
      <xdr:col>22</xdr:col>
      <xdr:colOff>415925</xdr:colOff>
      <xdr:row>39</xdr:row>
      <xdr:rowOff>78994</xdr:rowOff>
    </xdr:to>
    <xdr:sp macro="" textlink="">
      <xdr:nvSpPr>
        <xdr:cNvPr id="256" name="円/楕円 255"/>
        <xdr:cNvSpPr/>
      </xdr:nvSpPr>
      <xdr:spPr>
        <a:xfrm>
          <a:off x="1543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95521</xdr:rowOff>
    </xdr:from>
    <xdr:ext cx="405111" cy="259045"/>
    <xdr:sp macro="" textlink="">
      <xdr:nvSpPr>
        <xdr:cNvPr id="257" name="n_1mainValue【一般廃棄物処理施設】&#10;有形固定資産減価償却率"/>
        <xdr:cNvSpPr txBox="1"/>
      </xdr:nvSpPr>
      <xdr:spPr>
        <a:xfrm>
          <a:off x="15266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69" name="テキスト ボックス 2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1" name="テキスト ボックス 2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3" name="テキスト ボックス 2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5" name="テキスト ボックス 2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79" name="直線コネクタ 27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1" name="直線コネクタ 28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3" name="直線コネクタ 28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5" name="フローチャート : 判断 28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6" name="フローチャート : 判断 28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8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78586</xdr:rowOff>
    </xdr:from>
    <xdr:to>
      <xdr:col>31</xdr:col>
      <xdr:colOff>85725</xdr:colOff>
      <xdr:row>41</xdr:row>
      <xdr:rowOff>8736</xdr:rowOff>
    </xdr:to>
    <xdr:sp macro="" textlink="">
      <xdr:nvSpPr>
        <xdr:cNvPr id="293" name="円/楕円 292"/>
        <xdr:cNvSpPr/>
      </xdr:nvSpPr>
      <xdr:spPr>
        <a:xfrm>
          <a:off x="21272500" y="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171313</xdr:rowOff>
    </xdr:from>
    <xdr:ext cx="534377" cy="259045"/>
    <xdr:sp macro="" textlink="">
      <xdr:nvSpPr>
        <xdr:cNvPr id="294" name="n_1mainValue【一般廃棄物処理施設】&#10;一人当たり有形固定資産（償却資産）額"/>
        <xdr:cNvSpPr txBox="1"/>
      </xdr:nvSpPr>
      <xdr:spPr>
        <a:xfrm>
          <a:off x="21043411" y="70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3" name="正方形/長方形 3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4" name="正方形/長方形 3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5" name="正方形/長方形 3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6" name="正方形/長方形 3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7" name="正方形/長方形 3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8" name="正方形/長方形 3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9" name="正方形/長方形 3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0" name="正方形/長方形 30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1" name="正方形/長方形 3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2" name="正方形/長方形 3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3" name="正方形/長方形 3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4" name="正方形/長方形 3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5" name="正方形/長方形 3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6" name="正方形/長方形 3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7" name="正方形/長方形 3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8" name="正方形/長方形 3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9" name="テキスト ボックス 3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0" name="直線コネクタ 3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1" name="直線コネクタ 3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2" name="テキスト ボックス 3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3" name="直線コネクタ 3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4" name="テキスト ボックス 3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5" name="直線コネクタ 3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6" name="テキスト ボックス 3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7" name="直線コネクタ 3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8" name="テキスト ボックス 3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29" name="直線コネクタ 3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0" name="テキスト ボックス 3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1" name="直線コネクタ 3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2" name="テキスト ボックス 3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36" name="直線コネクタ 33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3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38" name="直線コネクタ 33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3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0" name="直線コネクタ 33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2" name="フローチャート : 判断 34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34652</xdr:rowOff>
    </xdr:from>
    <xdr:to>
      <xdr:col>22</xdr:col>
      <xdr:colOff>415925</xdr:colOff>
      <xdr:row>81</xdr:row>
      <xdr:rowOff>136252</xdr:rowOff>
    </xdr:to>
    <xdr:sp macro="" textlink="">
      <xdr:nvSpPr>
        <xdr:cNvPr id="343" name="フローチャート : 判断 34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152779</xdr:rowOff>
    </xdr:from>
    <xdr:ext cx="405111" cy="259045"/>
    <xdr:sp macro="" textlink="">
      <xdr:nvSpPr>
        <xdr:cNvPr id="344" name="n_1aveValue【消防施設】&#10;有形固定資産減価償却率"/>
        <xdr:cNvSpPr txBox="1"/>
      </xdr:nvSpPr>
      <xdr:spPr>
        <a:xfrm>
          <a:off x="15266043"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350" name="円/楕円 349"/>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166569</xdr:rowOff>
    </xdr:from>
    <xdr:ext cx="340478" cy="259045"/>
    <xdr:sp macro="" textlink="">
      <xdr:nvSpPr>
        <xdr:cNvPr id="351" name="n_1mainValue【消防施設】&#10;有形固定資産減価償却率"/>
        <xdr:cNvSpPr txBox="1"/>
      </xdr:nvSpPr>
      <xdr:spPr>
        <a:xfrm>
          <a:off x="15298360"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2" name="直線コネクタ 3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3" name="テキスト ボックス 3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4" name="直線コネクタ 3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5" name="テキスト ボックス 3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6" name="直線コネクタ 3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7" name="テキスト ボックス 3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8" name="直線コネクタ 3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9" name="テキスト ボックス 3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0" name="直線コネクタ 3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1" name="テキスト ボックス 3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5" name="直線コネクタ 37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7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77" name="直線コネクタ 37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7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79" name="直線コネクタ 37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1" name="フローチャート : 判断 38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2" name="フローチャート : 判断 38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8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67311</xdr:rowOff>
    </xdr:from>
    <xdr:to>
      <xdr:col>31</xdr:col>
      <xdr:colOff>85725</xdr:colOff>
      <xdr:row>84</xdr:row>
      <xdr:rowOff>168911</xdr:rowOff>
    </xdr:to>
    <xdr:sp macro="" textlink="">
      <xdr:nvSpPr>
        <xdr:cNvPr id="389" name="円/楕円 388"/>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160038</xdr:rowOff>
    </xdr:from>
    <xdr:ext cx="469744" cy="259045"/>
    <xdr:sp macro="" textlink="">
      <xdr:nvSpPr>
        <xdr:cNvPr id="390" name="n_1mainValue【消防施設】&#10;一人当たり面積"/>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5" name="直線コネクタ 41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1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7" name="直線コネクタ 4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9" name="直線コネクタ 41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1" name="フローチャート : 判断 42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422" name="フローチャート : 判断 421"/>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148607</xdr:rowOff>
    </xdr:from>
    <xdr:ext cx="405111" cy="259045"/>
    <xdr:sp macro="" textlink="">
      <xdr:nvSpPr>
        <xdr:cNvPr id="423" name="n_1aveValue【庁舎】&#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164464</xdr:rowOff>
    </xdr:from>
    <xdr:to>
      <xdr:col>22</xdr:col>
      <xdr:colOff>415925</xdr:colOff>
      <xdr:row>101</xdr:row>
      <xdr:rowOff>94614</xdr:rowOff>
    </xdr:to>
    <xdr:sp macro="" textlink="">
      <xdr:nvSpPr>
        <xdr:cNvPr id="429" name="円/楕円 428"/>
        <xdr:cNvSpPr/>
      </xdr:nvSpPr>
      <xdr:spPr>
        <a:xfrm>
          <a:off x="15430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111141</xdr:rowOff>
    </xdr:from>
    <xdr:ext cx="405111" cy="259045"/>
    <xdr:sp macro="" textlink="">
      <xdr:nvSpPr>
        <xdr:cNvPr id="430" name="n_1mainValue【庁舎】&#10;有形固定資産減価償却率"/>
        <xdr:cNvSpPr txBox="1"/>
      </xdr:nvSpPr>
      <xdr:spPr>
        <a:xfrm>
          <a:off x="15266043"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2" name="直線コネクタ 45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4" name="直線コネクタ 45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56" name="直線コネクタ 45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5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58" name="フローチャート : 判断 45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59" name="フローチャート : 判断 45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68377</xdr:rowOff>
    </xdr:from>
    <xdr:to>
      <xdr:col>31</xdr:col>
      <xdr:colOff>85725</xdr:colOff>
      <xdr:row>106</xdr:row>
      <xdr:rowOff>169977</xdr:rowOff>
    </xdr:to>
    <xdr:sp macro="" textlink="">
      <xdr:nvSpPr>
        <xdr:cNvPr id="466" name="円/楕円 465"/>
        <xdr:cNvSpPr/>
      </xdr:nvSpPr>
      <xdr:spPr>
        <a:xfrm>
          <a:off x="21272500" y="18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161104</xdr:rowOff>
    </xdr:from>
    <xdr:ext cx="469744" cy="259045"/>
    <xdr:sp macro="" textlink="">
      <xdr:nvSpPr>
        <xdr:cNvPr id="467" name="n_1mainValue【庁舎】&#10;一人当たり面積"/>
        <xdr:cNvSpPr txBox="1"/>
      </xdr:nvSpPr>
      <xdr:spPr>
        <a:xfrm>
          <a:off x="21075727" y="183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施設については、有形固定資産減価償却率が類似団体内平均値より低い位置にあるが、これは既存の防火水槽の有蓋化や新設を継続して行ってきたことによるものと思われる。それ以外の施設については、類似団体内平均値よりも高い位置にある。特に庁舎については、建替えを計画しており、個別施設計画を策定し、他の施設とあわせた資金計画を立てて、計画的に整備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公共施設の多くが老朽化しているため、類似団体よりも高くなっている。個別施設計画を策定し、補修等を計画的に実施していく必要がある。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31750</xdr:rowOff>
    </xdr:from>
    <xdr:to>
      <xdr:col>3</xdr:col>
      <xdr:colOff>511175</xdr:colOff>
      <xdr:row>27</xdr:row>
      <xdr:rowOff>133350</xdr:rowOff>
    </xdr:to>
    <xdr:sp macro="" textlink="">
      <xdr:nvSpPr>
        <xdr:cNvPr id="83" name="円/楕円 82"/>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149877</xdr:rowOff>
    </xdr:from>
    <xdr:ext cx="405111" cy="259045"/>
    <xdr:sp macro="" textlink="">
      <xdr:nvSpPr>
        <xdr:cNvPr id="85" name="n_1mainValue有形固定資産減価償却率"/>
        <xdr:cNvSpPr txBox="1"/>
      </xdr:nvSpPr>
      <xdr:spPr>
        <a:xfrm>
          <a:off x="3836043"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68" name="円/楕円 67"/>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143527</xdr:rowOff>
    </xdr:from>
    <xdr:ext cx="405111" cy="259045"/>
    <xdr:sp macro="" textlink="">
      <xdr:nvSpPr>
        <xdr:cNvPr id="70" name="n_1mainValue【道路】&#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79416</xdr:rowOff>
    </xdr:from>
    <xdr:to>
      <xdr:col>14</xdr:col>
      <xdr:colOff>79375</xdr:colOff>
      <xdr:row>42</xdr:row>
      <xdr:rowOff>9566</xdr:rowOff>
    </xdr:to>
    <xdr:sp macro="" textlink="">
      <xdr:nvSpPr>
        <xdr:cNvPr id="107" name="円/楕円 106"/>
        <xdr:cNvSpPr/>
      </xdr:nvSpPr>
      <xdr:spPr>
        <a:xfrm>
          <a:off x="9588500" y="71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693</xdr:rowOff>
    </xdr:from>
    <xdr:ext cx="534377" cy="259045"/>
    <xdr:sp macro="" textlink="">
      <xdr:nvSpPr>
        <xdr:cNvPr id="109" name="n_1mainValue【道路】&#10;一人当たり延長"/>
        <xdr:cNvSpPr txBox="1"/>
      </xdr:nvSpPr>
      <xdr:spPr>
        <a:xfrm>
          <a:off x="9359410" y="72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45212</xdr:rowOff>
    </xdr:from>
    <xdr:to>
      <xdr:col>5</xdr:col>
      <xdr:colOff>409575</xdr:colOff>
      <xdr:row>56</xdr:row>
      <xdr:rowOff>146812</xdr:rowOff>
    </xdr:to>
    <xdr:sp macro="" textlink="">
      <xdr:nvSpPr>
        <xdr:cNvPr id="145" name="円/楕円 144"/>
        <xdr:cNvSpPr/>
      </xdr:nvSpPr>
      <xdr:spPr>
        <a:xfrm>
          <a:off x="3746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163339</xdr:rowOff>
    </xdr:from>
    <xdr:ext cx="405111" cy="259045"/>
    <xdr:sp macro="" textlink="">
      <xdr:nvSpPr>
        <xdr:cNvPr id="147" name="n_1mainValue【橋りょう・トンネル】&#10;有形固定資産減価償却率"/>
        <xdr:cNvSpPr txBox="1"/>
      </xdr:nvSpPr>
      <xdr:spPr>
        <a:xfrm>
          <a:off x="3582043"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53722</xdr:rowOff>
    </xdr:from>
    <xdr:to>
      <xdr:col>14</xdr:col>
      <xdr:colOff>79375</xdr:colOff>
      <xdr:row>63</xdr:row>
      <xdr:rowOff>155322</xdr:rowOff>
    </xdr:to>
    <xdr:sp macro="" textlink="">
      <xdr:nvSpPr>
        <xdr:cNvPr id="184" name="円/楕円 183"/>
        <xdr:cNvSpPr/>
      </xdr:nvSpPr>
      <xdr:spPr>
        <a:xfrm>
          <a:off x="9588500" y="108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146449</xdr:rowOff>
    </xdr:from>
    <xdr:ext cx="599010" cy="259045"/>
    <xdr:sp macro="" textlink="">
      <xdr:nvSpPr>
        <xdr:cNvPr id="186" name="n_1mainValue【橋りょう・トンネル】&#10;一人当たり有形固定資産（償却資産）額"/>
        <xdr:cNvSpPr txBox="1"/>
      </xdr:nvSpPr>
      <xdr:spPr>
        <a:xfrm>
          <a:off x="9327094" y="1094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81026</xdr:rowOff>
    </xdr:from>
    <xdr:to>
      <xdr:col>5</xdr:col>
      <xdr:colOff>409575</xdr:colOff>
      <xdr:row>80</xdr:row>
      <xdr:rowOff>11176</xdr:rowOff>
    </xdr:to>
    <xdr:sp macro="" textlink="">
      <xdr:nvSpPr>
        <xdr:cNvPr id="222" name="円/楕円 221"/>
        <xdr:cNvSpPr/>
      </xdr:nvSpPr>
      <xdr:spPr>
        <a:xfrm>
          <a:off x="3746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27703</xdr:rowOff>
    </xdr:from>
    <xdr:ext cx="405111" cy="259045"/>
    <xdr:sp macro="" textlink="">
      <xdr:nvSpPr>
        <xdr:cNvPr id="224" name="n_1mainValue【公営住宅】&#10;有形固定資産減価償却率"/>
        <xdr:cNvSpPr txBox="1"/>
      </xdr:nvSpPr>
      <xdr:spPr>
        <a:xfrm>
          <a:off x="3582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67092</xdr:rowOff>
    </xdr:from>
    <xdr:to>
      <xdr:col>14</xdr:col>
      <xdr:colOff>79375</xdr:colOff>
      <xdr:row>85</xdr:row>
      <xdr:rowOff>168692</xdr:rowOff>
    </xdr:to>
    <xdr:sp macro="" textlink="">
      <xdr:nvSpPr>
        <xdr:cNvPr id="263" name="円/楕円 262"/>
        <xdr:cNvSpPr/>
      </xdr:nvSpPr>
      <xdr:spPr>
        <a:xfrm>
          <a:off x="9588500" y="14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159819</xdr:rowOff>
    </xdr:from>
    <xdr:ext cx="469744" cy="259045"/>
    <xdr:sp macro="" textlink="">
      <xdr:nvSpPr>
        <xdr:cNvPr id="265" name="n_1mainValue【公営住宅】&#10;一人当たり面積"/>
        <xdr:cNvSpPr txBox="1"/>
      </xdr:nvSpPr>
      <xdr:spPr>
        <a:xfrm>
          <a:off x="9391727" y="1473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20" name="円/楕円 319"/>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22"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78755</xdr:rowOff>
    </xdr:from>
    <xdr:to>
      <xdr:col>31</xdr:col>
      <xdr:colOff>85725</xdr:colOff>
      <xdr:row>42</xdr:row>
      <xdr:rowOff>8905</xdr:rowOff>
    </xdr:to>
    <xdr:sp macro="" textlink="">
      <xdr:nvSpPr>
        <xdr:cNvPr id="357" name="円/楕円 356"/>
        <xdr:cNvSpPr/>
      </xdr:nvSpPr>
      <xdr:spPr>
        <a:xfrm>
          <a:off x="21272500" y="7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8"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32</xdr:rowOff>
    </xdr:from>
    <xdr:ext cx="469744" cy="259045"/>
    <xdr:sp macro="" textlink="">
      <xdr:nvSpPr>
        <xdr:cNvPr id="359" name="n_1mainValue【認定こども園・幼稚園・保育所】&#10;一人当たり面積"/>
        <xdr:cNvSpPr txBox="1"/>
      </xdr:nvSpPr>
      <xdr:spPr>
        <a:xfrm>
          <a:off x="21075727" y="720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105410</xdr:rowOff>
    </xdr:from>
    <xdr:to>
      <xdr:col>22</xdr:col>
      <xdr:colOff>415925</xdr:colOff>
      <xdr:row>58</xdr:row>
      <xdr:rowOff>35560</xdr:rowOff>
    </xdr:to>
    <xdr:sp macro="" textlink="">
      <xdr:nvSpPr>
        <xdr:cNvPr id="397" name="円/楕円 396"/>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52087</xdr:rowOff>
    </xdr:from>
    <xdr:ext cx="405111" cy="259045"/>
    <xdr:sp macro="" textlink="">
      <xdr:nvSpPr>
        <xdr:cNvPr id="399" name="n_1mainValue【学校施設】&#10;有形固定資産減価償却率"/>
        <xdr:cNvSpPr txBox="1"/>
      </xdr:nvSpPr>
      <xdr:spPr>
        <a:xfrm>
          <a:off x="15266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114706</xdr:rowOff>
    </xdr:from>
    <xdr:to>
      <xdr:col>31</xdr:col>
      <xdr:colOff>85725</xdr:colOff>
      <xdr:row>63</xdr:row>
      <xdr:rowOff>44856</xdr:rowOff>
    </xdr:to>
    <xdr:sp macro="" textlink="">
      <xdr:nvSpPr>
        <xdr:cNvPr id="436" name="円/楕円 435"/>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35983</xdr:rowOff>
    </xdr:from>
    <xdr:ext cx="469744" cy="259045"/>
    <xdr:sp macro="" textlink="">
      <xdr:nvSpPr>
        <xdr:cNvPr id="438"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154395</xdr:rowOff>
    </xdr:from>
    <xdr:to>
      <xdr:col>22</xdr:col>
      <xdr:colOff>415925</xdr:colOff>
      <xdr:row>100</xdr:row>
      <xdr:rowOff>84545</xdr:rowOff>
    </xdr:to>
    <xdr:sp macro="" textlink="">
      <xdr:nvSpPr>
        <xdr:cNvPr id="489" name="円/楕円 488"/>
        <xdr:cNvSpPr/>
      </xdr:nvSpPr>
      <xdr:spPr>
        <a:xfrm>
          <a:off x="15430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0"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101072</xdr:rowOff>
    </xdr:from>
    <xdr:ext cx="405111" cy="259045"/>
    <xdr:sp macro="" textlink="">
      <xdr:nvSpPr>
        <xdr:cNvPr id="491" name="n_1mainValue【公民館】&#10;有形固定資産減価償却率"/>
        <xdr:cNvSpPr txBox="1"/>
      </xdr:nvSpPr>
      <xdr:spPr>
        <a:xfrm>
          <a:off x="15266043"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6" name="直線コネクタ 515"/>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7"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8" name="直線コネクタ 517"/>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9"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0" name="直線コネクタ 5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1"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2" name="フローチャート : 判断 521"/>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3" name="フローチャート : 判断 522"/>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86361</xdr:rowOff>
    </xdr:from>
    <xdr:to>
      <xdr:col>31</xdr:col>
      <xdr:colOff>85725</xdr:colOff>
      <xdr:row>109</xdr:row>
      <xdr:rowOff>16511</xdr:rowOff>
    </xdr:to>
    <xdr:sp macro="" textlink="">
      <xdr:nvSpPr>
        <xdr:cNvPr id="529" name="円/楕円 528"/>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30" name="n_1aveValue【公民館】&#10;一人当たり面積"/>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7638</xdr:rowOff>
    </xdr:from>
    <xdr:ext cx="469744" cy="259045"/>
    <xdr:sp macro="" textlink="">
      <xdr:nvSpPr>
        <xdr:cNvPr id="531"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全ての施設において有形固定資産減価償率が類似団体内平均値に比べ高くなっている。今後は個別施設計画を策定し、計画的に補修等の施設整備を図っていく必要がある。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96" name="フローチャート : 判断 95"/>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97"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99695</xdr:rowOff>
    </xdr:from>
    <xdr:to>
      <xdr:col>5</xdr:col>
      <xdr:colOff>409575</xdr:colOff>
      <xdr:row>83</xdr:row>
      <xdr:rowOff>29845</xdr:rowOff>
    </xdr:to>
    <xdr:sp macro="" textlink="">
      <xdr:nvSpPr>
        <xdr:cNvPr id="103" name="円/楕円 102"/>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46372</xdr:rowOff>
    </xdr:from>
    <xdr:ext cx="405111" cy="259045"/>
    <xdr:sp macro="" textlink="">
      <xdr:nvSpPr>
        <xdr:cNvPr id="104" name="n_1mainValue【福祉施設】&#10;有形固定資産減価償却率"/>
        <xdr:cNvSpPr txBox="1"/>
      </xdr:nvSpPr>
      <xdr:spPr>
        <a:xfrm>
          <a:off x="3582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26" name="直線コネクタ 125"/>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27"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28" name="直線コネクタ 127"/>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29"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30" name="直線コネクタ 129"/>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31"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32" name="フローチャート : 判断 131"/>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33" name="フローチャート : 判断 132"/>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34"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12903</xdr:rowOff>
    </xdr:from>
    <xdr:to>
      <xdr:col>14</xdr:col>
      <xdr:colOff>79375</xdr:colOff>
      <xdr:row>85</xdr:row>
      <xdr:rowOff>114503</xdr:rowOff>
    </xdr:to>
    <xdr:sp macro="" textlink="">
      <xdr:nvSpPr>
        <xdr:cNvPr id="140" name="円/楕円 139"/>
        <xdr:cNvSpPr/>
      </xdr:nvSpPr>
      <xdr:spPr>
        <a:xfrm>
          <a:off x="9588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105630</xdr:rowOff>
    </xdr:from>
    <xdr:ext cx="469744" cy="259045"/>
    <xdr:sp macro="" textlink="">
      <xdr:nvSpPr>
        <xdr:cNvPr id="141" name="n_1mainValue【福祉施設】&#10;一人当たり面積"/>
        <xdr:cNvSpPr txBox="1"/>
      </xdr:nvSpPr>
      <xdr:spPr>
        <a:xfrm>
          <a:off x="93917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6" name="直線コネクタ 165"/>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7"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68" name="直線コネクタ 16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69"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0" name="直線コネクタ 169"/>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1"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2" name="フローチャート : 判断 171"/>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3" name="フローチャート : 判断 172"/>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4"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21589</xdr:rowOff>
    </xdr:from>
    <xdr:to>
      <xdr:col>5</xdr:col>
      <xdr:colOff>409575</xdr:colOff>
      <xdr:row>101</xdr:row>
      <xdr:rowOff>123189</xdr:rowOff>
    </xdr:to>
    <xdr:sp macro="" textlink="">
      <xdr:nvSpPr>
        <xdr:cNvPr id="180" name="円/楕円 179"/>
        <xdr:cNvSpPr/>
      </xdr:nvSpPr>
      <xdr:spPr>
        <a:xfrm>
          <a:off x="3746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139716</xdr:rowOff>
    </xdr:from>
    <xdr:ext cx="405111" cy="259045"/>
    <xdr:sp macro="" textlink="">
      <xdr:nvSpPr>
        <xdr:cNvPr id="181" name="n_1mainValue【市民会館】&#10;有形固定資産減価償却率"/>
        <xdr:cNvSpPr txBox="1"/>
      </xdr:nvSpPr>
      <xdr:spPr>
        <a:xfrm>
          <a:off x="3582043"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2" name="テキスト ボックス 19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3" name="直線コネクタ 1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4" name="テキスト ボックス 1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5" name="直線コネクタ 1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6" name="テキスト ボックス 1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7" name="直線コネクタ 1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8" name="テキスト ボックス 1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99" name="直線コネクタ 1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0" name="テキスト ボックス 1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1" name="直線コネクタ 2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2" name="テキスト ボックス 2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160782</xdr:rowOff>
    </xdr:from>
    <xdr:to>
      <xdr:col>15</xdr:col>
      <xdr:colOff>180340</xdr:colOff>
      <xdr:row>106</xdr:row>
      <xdr:rowOff>48768</xdr:rowOff>
    </xdr:to>
    <xdr:cxnSp macro="">
      <xdr:nvCxnSpPr>
        <xdr:cNvPr id="204" name="直線コネクタ 203"/>
        <xdr:cNvCxnSpPr/>
      </xdr:nvCxnSpPr>
      <xdr:spPr>
        <a:xfrm flipV="1">
          <a:off x="10476865" y="18163032"/>
          <a:ext cx="0" cy="5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80535</xdr:rowOff>
    </xdr:from>
    <xdr:ext cx="469744" cy="259045"/>
    <xdr:sp macro="" textlink="">
      <xdr:nvSpPr>
        <xdr:cNvPr id="205" name="【市民会館】&#10;一人当たり面積最小値テキスト"/>
        <xdr:cNvSpPr txBox="1"/>
      </xdr:nvSpPr>
      <xdr:spPr>
        <a:xfrm>
          <a:off x="10566400" y="182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106</xdr:row>
      <xdr:rowOff>48768</xdr:rowOff>
    </xdr:from>
    <xdr:to>
      <xdr:col>15</xdr:col>
      <xdr:colOff>269875</xdr:colOff>
      <xdr:row>106</xdr:row>
      <xdr:rowOff>48768</xdr:rowOff>
    </xdr:to>
    <xdr:cxnSp macro="">
      <xdr:nvCxnSpPr>
        <xdr:cNvPr id="206" name="直線コネクタ 205"/>
        <xdr:cNvCxnSpPr/>
      </xdr:nvCxnSpPr>
      <xdr:spPr>
        <a:xfrm>
          <a:off x="10388600" y="1822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107459</xdr:rowOff>
    </xdr:from>
    <xdr:ext cx="469744" cy="259045"/>
    <xdr:sp macro="" textlink="">
      <xdr:nvSpPr>
        <xdr:cNvPr id="207" name="【市民会館】&#10;一人当たり面積最大値テキスト"/>
        <xdr:cNvSpPr txBox="1"/>
      </xdr:nvSpPr>
      <xdr:spPr>
        <a:xfrm>
          <a:off x="10566400"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105</xdr:row>
      <xdr:rowOff>160782</xdr:rowOff>
    </xdr:from>
    <xdr:to>
      <xdr:col>15</xdr:col>
      <xdr:colOff>269875</xdr:colOff>
      <xdr:row>105</xdr:row>
      <xdr:rowOff>160782</xdr:rowOff>
    </xdr:to>
    <xdr:cxnSp macro="">
      <xdr:nvCxnSpPr>
        <xdr:cNvPr id="208" name="直線コネクタ 207"/>
        <xdr:cNvCxnSpPr/>
      </xdr:nvCxnSpPr>
      <xdr:spPr>
        <a:xfrm>
          <a:off x="10388600" y="181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124985</xdr:rowOff>
    </xdr:from>
    <xdr:ext cx="469744" cy="259045"/>
    <xdr:sp macro="" textlink="">
      <xdr:nvSpPr>
        <xdr:cNvPr id="209" name="【市民会館】&#10;一人当たり面積平均値テキスト"/>
        <xdr:cNvSpPr txBox="1"/>
      </xdr:nvSpPr>
      <xdr:spPr>
        <a:xfrm>
          <a:off x="10566400" y="1812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146558</xdr:rowOff>
    </xdr:from>
    <xdr:to>
      <xdr:col>15</xdr:col>
      <xdr:colOff>231775</xdr:colOff>
      <xdr:row>106</xdr:row>
      <xdr:rowOff>76708</xdr:rowOff>
    </xdr:to>
    <xdr:sp macro="" textlink="">
      <xdr:nvSpPr>
        <xdr:cNvPr id="210" name="フローチャート : 判断 209"/>
        <xdr:cNvSpPr/>
      </xdr:nvSpPr>
      <xdr:spPr>
        <a:xfrm>
          <a:off x="104267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160274</xdr:rowOff>
    </xdr:from>
    <xdr:to>
      <xdr:col>14</xdr:col>
      <xdr:colOff>79375</xdr:colOff>
      <xdr:row>100</xdr:row>
      <xdr:rowOff>90424</xdr:rowOff>
    </xdr:to>
    <xdr:sp macro="" textlink="">
      <xdr:nvSpPr>
        <xdr:cNvPr id="211" name="フローチャート : 判断 210"/>
        <xdr:cNvSpPr/>
      </xdr:nvSpPr>
      <xdr:spPr>
        <a:xfrm>
          <a:off x="9588500" y="1713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106951</xdr:rowOff>
    </xdr:from>
    <xdr:ext cx="469744" cy="259045"/>
    <xdr:sp macro="" textlink="">
      <xdr:nvSpPr>
        <xdr:cNvPr id="212" name="n_1aveValue【市民会館】&#10;一人当たり面積"/>
        <xdr:cNvSpPr txBox="1"/>
      </xdr:nvSpPr>
      <xdr:spPr>
        <a:xfrm>
          <a:off x="939172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3" name="テキスト ボックス 2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4" name="テキスト ボックス 2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5" name="テキスト ボックス 2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6" name="テキスト ボックス 2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7" name="テキスト ボックス 2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218" name="円/楕円 217"/>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19"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2" name="直線コネクタ 24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4" name="直線コネクタ 24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6" name="直線コネクタ 24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8" name="フローチャート : 判断 24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49" name="フローチャート : 判断 24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0"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148844</xdr:rowOff>
    </xdr:from>
    <xdr:to>
      <xdr:col>22</xdr:col>
      <xdr:colOff>415925</xdr:colOff>
      <xdr:row>39</xdr:row>
      <xdr:rowOff>78994</xdr:rowOff>
    </xdr:to>
    <xdr:sp macro="" textlink="">
      <xdr:nvSpPr>
        <xdr:cNvPr id="256" name="円/楕円 255"/>
        <xdr:cNvSpPr/>
      </xdr:nvSpPr>
      <xdr:spPr>
        <a:xfrm>
          <a:off x="1543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95521</xdr:rowOff>
    </xdr:from>
    <xdr:ext cx="405111" cy="259045"/>
    <xdr:sp macro="" textlink="">
      <xdr:nvSpPr>
        <xdr:cNvPr id="257" name="n_1mainValue【一般廃棄物処理施設】&#10;有形固定資産減価償却率"/>
        <xdr:cNvSpPr txBox="1"/>
      </xdr:nvSpPr>
      <xdr:spPr>
        <a:xfrm>
          <a:off x="15266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69" name="テキスト ボックス 2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1" name="テキスト ボックス 2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3" name="テキスト ボックス 2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5" name="テキスト ボックス 2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79" name="直線コネクタ 27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1" name="直線コネクタ 28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3" name="直線コネクタ 28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5" name="フローチャート : 判断 28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6" name="フローチャート : 判断 28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8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78586</xdr:rowOff>
    </xdr:from>
    <xdr:to>
      <xdr:col>31</xdr:col>
      <xdr:colOff>85725</xdr:colOff>
      <xdr:row>41</xdr:row>
      <xdr:rowOff>8736</xdr:rowOff>
    </xdr:to>
    <xdr:sp macro="" textlink="">
      <xdr:nvSpPr>
        <xdr:cNvPr id="293" name="円/楕円 292"/>
        <xdr:cNvSpPr/>
      </xdr:nvSpPr>
      <xdr:spPr>
        <a:xfrm>
          <a:off x="21272500" y="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171313</xdr:rowOff>
    </xdr:from>
    <xdr:ext cx="534377" cy="259045"/>
    <xdr:sp macro="" textlink="">
      <xdr:nvSpPr>
        <xdr:cNvPr id="294" name="n_1mainValue【一般廃棄物処理施設】&#10;一人当たり有形固定資産（償却資産）額"/>
        <xdr:cNvSpPr txBox="1"/>
      </xdr:nvSpPr>
      <xdr:spPr>
        <a:xfrm>
          <a:off x="21043411" y="70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3" name="正方形/長方形 3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4" name="正方形/長方形 3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5" name="正方形/長方形 3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6" name="正方形/長方形 3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7" name="正方形/長方形 3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8" name="正方形/長方形 3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9" name="正方形/長方形 3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0" name="正方形/長方形 30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1" name="正方形/長方形 3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2" name="正方形/長方形 3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3" name="正方形/長方形 3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4" name="正方形/長方形 3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5" name="正方形/長方形 3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6" name="正方形/長方形 3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7" name="正方形/長方形 3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8" name="正方形/長方形 3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9" name="テキスト ボックス 3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0" name="直線コネクタ 3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1" name="直線コネクタ 3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2" name="テキスト ボックス 3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3" name="直線コネクタ 3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4" name="テキスト ボックス 3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5" name="直線コネクタ 3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6" name="テキスト ボックス 3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7" name="直線コネクタ 3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8" name="テキスト ボックス 3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29" name="直線コネクタ 3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0" name="テキスト ボックス 3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1" name="直線コネクタ 3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2" name="テキスト ボックス 3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36" name="直線コネクタ 33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3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38" name="直線コネクタ 33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3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0" name="直線コネクタ 33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2" name="フローチャート : 判断 34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3" name="フローチャート : 判断 342"/>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44"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350" name="円/楕円 349"/>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166569</xdr:rowOff>
    </xdr:from>
    <xdr:ext cx="340478" cy="259045"/>
    <xdr:sp macro="" textlink="">
      <xdr:nvSpPr>
        <xdr:cNvPr id="351" name="n_1mainValue【消防施設】&#10;有形固定資産減価償却率"/>
        <xdr:cNvSpPr txBox="1"/>
      </xdr:nvSpPr>
      <xdr:spPr>
        <a:xfrm>
          <a:off x="15298360"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2" name="直線コネクタ 3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3" name="テキスト ボックス 3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4" name="直線コネクタ 3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5" name="テキスト ボックス 3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6" name="直線コネクタ 3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7" name="テキスト ボックス 3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8" name="直線コネクタ 3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9" name="テキスト ボックス 3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0" name="直線コネクタ 3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1" name="テキスト ボックス 3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5" name="直線コネクタ 37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7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77" name="直線コネクタ 37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7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79" name="直線コネクタ 37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1" name="フローチャート : 判断 38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2" name="フローチャート : 判断 38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8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67311</xdr:rowOff>
    </xdr:from>
    <xdr:to>
      <xdr:col>31</xdr:col>
      <xdr:colOff>85725</xdr:colOff>
      <xdr:row>84</xdr:row>
      <xdr:rowOff>168911</xdr:rowOff>
    </xdr:to>
    <xdr:sp macro="" textlink="">
      <xdr:nvSpPr>
        <xdr:cNvPr id="389" name="円/楕円 388"/>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160038</xdr:rowOff>
    </xdr:from>
    <xdr:ext cx="469744" cy="259045"/>
    <xdr:sp macro="" textlink="">
      <xdr:nvSpPr>
        <xdr:cNvPr id="390" name="n_1mainValue【消防施設】&#10;一人当たり面積"/>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5" name="直線コネクタ 41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1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7" name="直線コネクタ 4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9" name="直線コネクタ 41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1" name="フローチャート : 判断 42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2" name="フローチャート : 判断 421"/>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3"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164464</xdr:rowOff>
    </xdr:from>
    <xdr:to>
      <xdr:col>22</xdr:col>
      <xdr:colOff>415925</xdr:colOff>
      <xdr:row>101</xdr:row>
      <xdr:rowOff>94614</xdr:rowOff>
    </xdr:to>
    <xdr:sp macro="" textlink="">
      <xdr:nvSpPr>
        <xdr:cNvPr id="429" name="円/楕円 428"/>
        <xdr:cNvSpPr/>
      </xdr:nvSpPr>
      <xdr:spPr>
        <a:xfrm>
          <a:off x="15430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111141</xdr:rowOff>
    </xdr:from>
    <xdr:ext cx="405111" cy="259045"/>
    <xdr:sp macro="" textlink="">
      <xdr:nvSpPr>
        <xdr:cNvPr id="430" name="n_1mainValue【庁舎】&#10;有形固定資産減価償却率"/>
        <xdr:cNvSpPr txBox="1"/>
      </xdr:nvSpPr>
      <xdr:spPr>
        <a:xfrm>
          <a:off x="15266043"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2" name="直線コネクタ 45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4" name="直線コネクタ 45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56" name="直線コネクタ 45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5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58" name="フローチャート : 判断 45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59" name="フローチャート : 判断 45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68377</xdr:rowOff>
    </xdr:from>
    <xdr:to>
      <xdr:col>31</xdr:col>
      <xdr:colOff>85725</xdr:colOff>
      <xdr:row>106</xdr:row>
      <xdr:rowOff>169977</xdr:rowOff>
    </xdr:to>
    <xdr:sp macro="" textlink="">
      <xdr:nvSpPr>
        <xdr:cNvPr id="466" name="円/楕円 465"/>
        <xdr:cNvSpPr/>
      </xdr:nvSpPr>
      <xdr:spPr>
        <a:xfrm>
          <a:off x="21272500" y="18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161104</xdr:rowOff>
    </xdr:from>
    <xdr:ext cx="469744" cy="259045"/>
    <xdr:sp macro="" textlink="">
      <xdr:nvSpPr>
        <xdr:cNvPr id="467" name="n_1mainValue【庁舎】&#10;一人当たり面積"/>
        <xdr:cNvSpPr txBox="1"/>
      </xdr:nvSpPr>
      <xdr:spPr>
        <a:xfrm>
          <a:off x="21075727" y="183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施設については、有形固定資産減価償却率が類似団体内平均値より低い位置にあるが、これは既存の防火水槽の有蓋化や新設を継続して行ってきたことによるものと思われる。それ以外の施設については、類似団体内平均値よりも高い位置にある。特に庁舎については、建替えを計画しており、個別施設計画を策定し、他の施設とあわせた資金計画を立てて、計画的に整備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人口の減少や全国平均を上回る高齢化率（２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年度末</a:t>
          </a:r>
          <a:r>
            <a:rPr kumimoji="1" lang="ja-JP" altLang="en-US" sz="1100">
              <a:solidFill>
                <a:schemeClr val="dk1"/>
              </a:solidFill>
              <a:latin typeface="+mn-lt"/>
              <a:ea typeface="+mn-ea"/>
              <a:cs typeface="+mn-cs"/>
            </a:rPr>
            <a:t>３９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に加え、長引く景気低迷による個人・法人関係の減収などから０．１２と類似団体を下回っている。平成２１年度から税の徴収方法を変更したことにより、徴収率が低下している。平成２４年度に町税徴収対策アクションプランを策定。これに基づき徴収対策を強化し、収入の確保を目指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近年は交付金事業により普通建設事業の増が経常収支比率を引き下げる要因となっていたが、障害者自立支援や特別会計への繰出し等、社会保障費の増加により、類似団体平均を</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０ポイント</a:t>
          </a:r>
          <a:r>
            <a:rPr kumimoji="1" lang="ja-JP" altLang="ja-JP" sz="1100">
              <a:solidFill>
                <a:schemeClr val="dk1"/>
              </a:solidFill>
              <a:latin typeface="+mn-lt"/>
              <a:ea typeface="+mn-ea"/>
              <a:cs typeface="+mn-cs"/>
            </a:rPr>
            <a:t>上回っている。今後は、事務事業評価結果を活用した効率的な行政運営を行っていく。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46265</xdr:rowOff>
    </xdr:from>
    <xdr:to>
      <xdr:col>7</xdr:col>
      <xdr:colOff>152400</xdr:colOff>
      <xdr:row>65</xdr:row>
      <xdr:rowOff>2359</xdr:rowOff>
    </xdr:to>
    <xdr:cxnSp macro="">
      <xdr:nvCxnSpPr>
        <xdr:cNvPr id="130" name="直線コネクタ 129"/>
        <xdr:cNvCxnSpPr/>
      </xdr:nvCxnSpPr>
      <xdr:spPr>
        <a:xfrm>
          <a:off x="4114800" y="1101906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70394</xdr:rowOff>
    </xdr:to>
    <xdr:cxnSp macro="">
      <xdr:nvCxnSpPr>
        <xdr:cNvPr id="133" name="直線コネクタ 132"/>
        <xdr:cNvCxnSpPr/>
      </xdr:nvCxnSpPr>
      <xdr:spPr>
        <a:xfrm flipV="1">
          <a:off x="3225800" y="1101906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4899</xdr:rowOff>
    </xdr:from>
    <xdr:to>
      <xdr:col>4</xdr:col>
      <xdr:colOff>482600</xdr:colOff>
      <xdr:row>64</xdr:row>
      <xdr:rowOff>70394</xdr:rowOff>
    </xdr:to>
    <xdr:cxnSp macro="">
      <xdr:nvCxnSpPr>
        <xdr:cNvPr id="136" name="直線コネクタ 135"/>
        <xdr:cNvCxnSpPr/>
      </xdr:nvCxnSpPr>
      <xdr:spPr>
        <a:xfrm>
          <a:off x="2336800" y="1097769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79828</xdr:rowOff>
    </xdr:from>
    <xdr:to>
      <xdr:col>3</xdr:col>
      <xdr:colOff>279400</xdr:colOff>
      <xdr:row>64</xdr:row>
      <xdr:rowOff>4899</xdr:rowOff>
    </xdr:to>
    <xdr:cxnSp macro="">
      <xdr:nvCxnSpPr>
        <xdr:cNvPr id="139" name="直線コネクタ 138"/>
        <xdr:cNvCxnSpPr/>
      </xdr:nvCxnSpPr>
      <xdr:spPr>
        <a:xfrm>
          <a:off x="1447800" y="1088117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49" name="円/楕円 148"/>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0" name="財政構造の弾力性該当値テキスト"/>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166915</xdr:rowOff>
    </xdr:from>
    <xdr:to>
      <xdr:col>6</xdr:col>
      <xdr:colOff>50800</xdr:colOff>
      <xdr:row>64</xdr:row>
      <xdr:rowOff>97065</xdr:rowOff>
    </xdr:to>
    <xdr:sp macro="" textlink="">
      <xdr:nvSpPr>
        <xdr:cNvPr id="151" name="円/楕円 150"/>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81842</xdr:rowOff>
    </xdr:from>
    <xdr:ext cx="736600" cy="259045"/>
    <xdr:sp macro="" textlink="">
      <xdr:nvSpPr>
        <xdr:cNvPr id="152" name="テキスト ボックス 151"/>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19594</xdr:rowOff>
    </xdr:from>
    <xdr:to>
      <xdr:col>4</xdr:col>
      <xdr:colOff>533400</xdr:colOff>
      <xdr:row>64</xdr:row>
      <xdr:rowOff>121194</xdr:rowOff>
    </xdr:to>
    <xdr:sp macro="" textlink="">
      <xdr:nvSpPr>
        <xdr:cNvPr id="153" name="円/楕円 152"/>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105971</xdr:rowOff>
    </xdr:from>
    <xdr:ext cx="762000" cy="259045"/>
    <xdr:sp macro="" textlink="">
      <xdr:nvSpPr>
        <xdr:cNvPr id="154" name="テキスト ボックス 153"/>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125549</xdr:rowOff>
    </xdr:from>
    <xdr:to>
      <xdr:col>3</xdr:col>
      <xdr:colOff>330200</xdr:colOff>
      <xdr:row>64</xdr:row>
      <xdr:rowOff>55699</xdr:rowOff>
    </xdr:to>
    <xdr:sp macro="" textlink="">
      <xdr:nvSpPr>
        <xdr:cNvPr id="155" name="円/楕円 154"/>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56" name="テキスト ボックス 155"/>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29028</xdr:rowOff>
    </xdr:from>
    <xdr:to>
      <xdr:col>2</xdr:col>
      <xdr:colOff>127000</xdr:colOff>
      <xdr:row>63</xdr:row>
      <xdr:rowOff>130628</xdr:rowOff>
    </xdr:to>
    <xdr:sp macro="" textlink="">
      <xdr:nvSpPr>
        <xdr:cNvPr id="157" name="円/楕円 156"/>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140805</xdr:rowOff>
    </xdr:from>
    <xdr:ext cx="762000" cy="259045"/>
    <xdr:sp macro="" textlink="">
      <xdr:nvSpPr>
        <xdr:cNvPr id="158" name="テキスト ボックス 157"/>
        <xdr:cNvSpPr txBox="1"/>
      </xdr:nvSpPr>
      <xdr:spPr>
        <a:xfrm>
          <a:off x="1066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類似団体と比較して本数値が低くなっている要因として、清掃費及びし尿処理業務を一部事務組合で行っていることが考えられる。また、</a:t>
          </a:r>
          <a:r>
            <a:rPr kumimoji="1" lang="ja-JP" altLang="en-US" sz="1100">
              <a:solidFill>
                <a:schemeClr val="dk1"/>
              </a:solidFill>
              <a:latin typeface="+mn-lt"/>
              <a:ea typeface="+mn-ea"/>
              <a:cs typeface="+mn-cs"/>
            </a:rPr>
            <a:t>複数名の中堅層の職員の早期退職に伴い、新規採用職員との給与差が発生し、人件費が下がったことにより、前年度より数値は若干下がっている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引き続き</a:t>
          </a:r>
          <a:r>
            <a:rPr kumimoji="1" lang="ja-JP" altLang="ja-JP" sz="1100">
              <a:solidFill>
                <a:schemeClr val="dk1"/>
              </a:solidFill>
              <a:latin typeface="+mn-lt"/>
              <a:ea typeface="+mn-ea"/>
              <a:cs typeface="+mn-cs"/>
            </a:rPr>
            <a:t>コストの低減を図っていく。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40098</xdr:rowOff>
    </xdr:from>
    <xdr:to>
      <xdr:col>7</xdr:col>
      <xdr:colOff>152400</xdr:colOff>
      <xdr:row>82</xdr:row>
      <xdr:rowOff>40380</xdr:rowOff>
    </xdr:to>
    <xdr:cxnSp macro="">
      <xdr:nvCxnSpPr>
        <xdr:cNvPr id="194" name="直線コネクタ 193"/>
        <xdr:cNvCxnSpPr/>
      </xdr:nvCxnSpPr>
      <xdr:spPr>
        <a:xfrm flipV="1">
          <a:off x="4114800" y="14098998"/>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21400</xdr:rowOff>
    </xdr:from>
    <xdr:to>
      <xdr:col>6</xdr:col>
      <xdr:colOff>0</xdr:colOff>
      <xdr:row>82</xdr:row>
      <xdr:rowOff>40380</xdr:rowOff>
    </xdr:to>
    <xdr:cxnSp macro="">
      <xdr:nvCxnSpPr>
        <xdr:cNvPr id="197" name="直線コネクタ 196"/>
        <xdr:cNvCxnSpPr/>
      </xdr:nvCxnSpPr>
      <xdr:spPr>
        <a:xfrm>
          <a:off x="3225800" y="14080300"/>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1201</xdr:rowOff>
    </xdr:from>
    <xdr:to>
      <xdr:col>4</xdr:col>
      <xdr:colOff>482600</xdr:colOff>
      <xdr:row>82</xdr:row>
      <xdr:rowOff>21400</xdr:rowOff>
    </xdr:to>
    <xdr:cxnSp macro="">
      <xdr:nvCxnSpPr>
        <xdr:cNvPr id="200" name="直線コネクタ 199"/>
        <xdr:cNvCxnSpPr/>
      </xdr:nvCxnSpPr>
      <xdr:spPr>
        <a:xfrm>
          <a:off x="2336800" y="1406010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1201</xdr:rowOff>
    </xdr:from>
    <xdr:to>
      <xdr:col>3</xdr:col>
      <xdr:colOff>279400</xdr:colOff>
      <xdr:row>82</xdr:row>
      <xdr:rowOff>2711</xdr:rowOff>
    </xdr:to>
    <xdr:cxnSp macro="">
      <xdr:nvCxnSpPr>
        <xdr:cNvPr id="203" name="直線コネクタ 202"/>
        <xdr:cNvCxnSpPr/>
      </xdr:nvCxnSpPr>
      <xdr:spPr>
        <a:xfrm flipV="1">
          <a:off x="1447800" y="14060101"/>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160748</xdr:rowOff>
    </xdr:from>
    <xdr:to>
      <xdr:col>7</xdr:col>
      <xdr:colOff>203200</xdr:colOff>
      <xdr:row>82</xdr:row>
      <xdr:rowOff>90898</xdr:rowOff>
    </xdr:to>
    <xdr:sp macro="" textlink="">
      <xdr:nvSpPr>
        <xdr:cNvPr id="213" name="円/楕円 212"/>
        <xdr:cNvSpPr/>
      </xdr:nvSpPr>
      <xdr:spPr>
        <a:xfrm>
          <a:off x="4902200" y="140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5825</xdr:rowOff>
    </xdr:from>
    <xdr:ext cx="762000" cy="259045"/>
    <xdr:sp macro="" textlink="">
      <xdr:nvSpPr>
        <xdr:cNvPr id="214" name="人件費・物件費等の状況該当値テキスト"/>
        <xdr:cNvSpPr txBox="1"/>
      </xdr:nvSpPr>
      <xdr:spPr>
        <a:xfrm>
          <a:off x="5041900" y="1389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161030</xdr:rowOff>
    </xdr:from>
    <xdr:to>
      <xdr:col>6</xdr:col>
      <xdr:colOff>50800</xdr:colOff>
      <xdr:row>82</xdr:row>
      <xdr:rowOff>91180</xdr:rowOff>
    </xdr:to>
    <xdr:sp macro="" textlink="">
      <xdr:nvSpPr>
        <xdr:cNvPr id="215" name="円/楕円 214"/>
        <xdr:cNvSpPr/>
      </xdr:nvSpPr>
      <xdr:spPr>
        <a:xfrm>
          <a:off x="4064000" y="14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101357</xdr:rowOff>
    </xdr:from>
    <xdr:ext cx="736600" cy="259045"/>
    <xdr:sp macro="" textlink="">
      <xdr:nvSpPr>
        <xdr:cNvPr id="216" name="テキスト ボックス 215"/>
        <xdr:cNvSpPr txBox="1"/>
      </xdr:nvSpPr>
      <xdr:spPr>
        <a:xfrm>
          <a:off x="3733800" y="13817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309,880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142050</xdr:rowOff>
    </xdr:from>
    <xdr:to>
      <xdr:col>4</xdr:col>
      <xdr:colOff>533400</xdr:colOff>
      <xdr:row>82</xdr:row>
      <xdr:rowOff>72200</xdr:rowOff>
    </xdr:to>
    <xdr:sp macro="" textlink="">
      <xdr:nvSpPr>
        <xdr:cNvPr id="217" name="円/楕円 216"/>
        <xdr:cNvSpPr/>
      </xdr:nvSpPr>
      <xdr:spPr>
        <a:xfrm>
          <a:off x="3175000" y="140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82377</xdr:rowOff>
    </xdr:from>
    <xdr:ext cx="762000" cy="259045"/>
    <xdr:sp macro="" textlink="">
      <xdr:nvSpPr>
        <xdr:cNvPr id="218" name="テキスト ボックス 217"/>
        <xdr:cNvSpPr txBox="1"/>
      </xdr:nvSpPr>
      <xdr:spPr>
        <a:xfrm>
          <a:off x="2844800" y="137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121851</xdr:rowOff>
    </xdr:from>
    <xdr:to>
      <xdr:col>3</xdr:col>
      <xdr:colOff>330200</xdr:colOff>
      <xdr:row>82</xdr:row>
      <xdr:rowOff>52001</xdr:rowOff>
    </xdr:to>
    <xdr:sp macro="" textlink="">
      <xdr:nvSpPr>
        <xdr:cNvPr id="219" name="円/楕円 218"/>
        <xdr:cNvSpPr/>
      </xdr:nvSpPr>
      <xdr:spPr>
        <a:xfrm>
          <a:off x="2286000" y="14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62178</xdr:rowOff>
    </xdr:from>
    <xdr:ext cx="762000" cy="259045"/>
    <xdr:sp macro="" textlink="">
      <xdr:nvSpPr>
        <xdr:cNvPr id="220" name="テキスト ボックス 219"/>
        <xdr:cNvSpPr txBox="1"/>
      </xdr:nvSpPr>
      <xdr:spPr>
        <a:xfrm>
          <a:off x="1955800" y="1377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123361</xdr:rowOff>
    </xdr:from>
    <xdr:to>
      <xdr:col>2</xdr:col>
      <xdr:colOff>127000</xdr:colOff>
      <xdr:row>82</xdr:row>
      <xdr:rowOff>53511</xdr:rowOff>
    </xdr:to>
    <xdr:sp macro="" textlink="">
      <xdr:nvSpPr>
        <xdr:cNvPr id="221" name="円/楕円 220"/>
        <xdr:cNvSpPr/>
      </xdr:nvSpPr>
      <xdr:spPr>
        <a:xfrm>
          <a:off x="1397000" y="140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63688</xdr:rowOff>
    </xdr:from>
    <xdr:ext cx="762000" cy="259045"/>
    <xdr:sp macro="" textlink="">
      <xdr:nvSpPr>
        <xdr:cNvPr id="222" name="テキスト ボックス 221"/>
        <xdr:cNvSpPr txBox="1"/>
      </xdr:nvSpPr>
      <xdr:spPr>
        <a:xfrm>
          <a:off x="1066800" y="137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平成１８年に実施された国の給与制度改革により、本町のラスパイレス指数は上昇傾向にあったが、</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２３、２４と上昇しているのは、国の給与削減によるもので、</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２５は９９．４、</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２６は９９．８と１００．０以内にとどまっていた。しかし、</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２７は職員構成の変動により１００．６となったが、階層別分布状況</a:t>
          </a:r>
          <a:r>
            <a:rPr kumimoji="1" lang="ja-JP" altLang="en-US" sz="1100">
              <a:solidFill>
                <a:schemeClr val="dk1"/>
              </a:solidFill>
              <a:latin typeface="+mn-lt"/>
              <a:ea typeface="+mn-ea"/>
              <a:cs typeface="+mn-cs"/>
            </a:rPr>
            <a:t>によりＨ２８は９８．５に</a:t>
          </a:r>
          <a:r>
            <a:rPr kumimoji="1" lang="ja-JP" altLang="ja-JP" sz="1100">
              <a:solidFill>
                <a:schemeClr val="dk1"/>
              </a:solidFill>
              <a:latin typeface="+mn-lt"/>
              <a:ea typeface="+mn-ea"/>
              <a:cs typeface="+mn-cs"/>
            </a:rPr>
            <a:t>低下し</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130556</xdr:rowOff>
    </xdr:to>
    <xdr:cxnSp macro="">
      <xdr:nvCxnSpPr>
        <xdr:cNvPr id="254" name="直線コネクタ 253"/>
        <xdr:cNvCxnSpPr/>
      </xdr:nvCxnSpPr>
      <xdr:spPr>
        <a:xfrm flipV="1">
          <a:off x="16179800" y="14773911"/>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91948</xdr:rowOff>
    </xdr:from>
    <xdr:to>
      <xdr:col>23</xdr:col>
      <xdr:colOff>406400</xdr:colOff>
      <xdr:row>86</xdr:row>
      <xdr:rowOff>130556</xdr:rowOff>
    </xdr:to>
    <xdr:cxnSp macro="">
      <xdr:nvCxnSpPr>
        <xdr:cNvPr id="257" name="直線コネクタ 256"/>
        <xdr:cNvCxnSpPr/>
      </xdr:nvCxnSpPr>
      <xdr:spPr>
        <a:xfrm>
          <a:off x="15290800" y="1483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86</xdr:row>
      <xdr:rowOff>91948</xdr:rowOff>
    </xdr:to>
    <xdr:cxnSp macro="">
      <xdr:nvCxnSpPr>
        <xdr:cNvPr id="260" name="直線コネクタ 259"/>
        <xdr:cNvCxnSpPr/>
      </xdr:nvCxnSpPr>
      <xdr:spPr>
        <a:xfrm>
          <a:off x="14401800" y="1481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88</xdr:row>
      <xdr:rowOff>77215</xdr:rowOff>
    </xdr:to>
    <xdr:cxnSp macro="">
      <xdr:nvCxnSpPr>
        <xdr:cNvPr id="263" name="直線コネクタ 262"/>
        <xdr:cNvCxnSpPr/>
      </xdr:nvCxnSpPr>
      <xdr:spPr>
        <a:xfrm flipV="1">
          <a:off x="13512800" y="14817344"/>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79756</xdr:rowOff>
    </xdr:from>
    <xdr:to>
      <xdr:col>23</xdr:col>
      <xdr:colOff>457200</xdr:colOff>
      <xdr:row>87</xdr:row>
      <xdr:rowOff>9906</xdr:rowOff>
    </xdr:to>
    <xdr:sp macro="" textlink="">
      <xdr:nvSpPr>
        <xdr:cNvPr id="275" name="円/楕円 274"/>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166133</xdr:rowOff>
    </xdr:from>
    <xdr:ext cx="736600" cy="259045"/>
    <xdr:sp macro="" textlink="">
      <xdr:nvSpPr>
        <xdr:cNvPr id="276" name="テキスト ボックス 275"/>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41148</xdr:rowOff>
    </xdr:from>
    <xdr:to>
      <xdr:col>22</xdr:col>
      <xdr:colOff>254000</xdr:colOff>
      <xdr:row>86</xdr:row>
      <xdr:rowOff>142748</xdr:rowOff>
    </xdr:to>
    <xdr:sp macro="" textlink="">
      <xdr:nvSpPr>
        <xdr:cNvPr id="277" name="円/楕円 276"/>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127525</xdr:rowOff>
    </xdr:from>
    <xdr:ext cx="762000" cy="259045"/>
    <xdr:sp macro="" textlink="">
      <xdr:nvSpPr>
        <xdr:cNvPr id="278" name="テキスト ボックス 277"/>
        <xdr:cNvSpPr txBox="1"/>
      </xdr:nvSpPr>
      <xdr:spPr>
        <a:xfrm>
          <a:off x="14909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79" name="円/楕円 278"/>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108221</xdr:rowOff>
    </xdr:from>
    <xdr:ext cx="762000" cy="259045"/>
    <xdr:sp macro="" textlink="">
      <xdr:nvSpPr>
        <xdr:cNvPr id="280" name="テキスト ボックス 279"/>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1" name="円/楕円 280"/>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2" name="テキスト ボックス 281"/>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類似団体と比較して平均的な状況にある。職員一人あたりの事務量の平準化と事務量に応じた職員配置を考慮した定員管理に努めていく。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139891</xdr:rowOff>
    </xdr:from>
    <xdr:to>
      <xdr:col>24</xdr:col>
      <xdr:colOff>558800</xdr:colOff>
      <xdr:row>61</xdr:row>
      <xdr:rowOff>150508</xdr:rowOff>
    </xdr:to>
    <xdr:cxnSp macro="">
      <xdr:nvCxnSpPr>
        <xdr:cNvPr id="314" name="直線コネクタ 313"/>
        <xdr:cNvCxnSpPr/>
      </xdr:nvCxnSpPr>
      <xdr:spPr>
        <a:xfrm>
          <a:off x="16179800" y="1059834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123482</xdr:rowOff>
    </xdr:from>
    <xdr:to>
      <xdr:col>23</xdr:col>
      <xdr:colOff>406400</xdr:colOff>
      <xdr:row>61</xdr:row>
      <xdr:rowOff>139891</xdr:rowOff>
    </xdr:to>
    <xdr:cxnSp macro="">
      <xdr:nvCxnSpPr>
        <xdr:cNvPr id="317" name="直線コネクタ 316"/>
        <xdr:cNvCxnSpPr/>
      </xdr:nvCxnSpPr>
      <xdr:spPr>
        <a:xfrm>
          <a:off x="15290800" y="10581932"/>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123482</xdr:rowOff>
    </xdr:from>
    <xdr:to>
      <xdr:col>22</xdr:col>
      <xdr:colOff>203200</xdr:colOff>
      <xdr:row>61</xdr:row>
      <xdr:rowOff>142545</xdr:rowOff>
    </xdr:to>
    <xdr:cxnSp macro="">
      <xdr:nvCxnSpPr>
        <xdr:cNvPr id="320" name="直線コネクタ 319"/>
        <xdr:cNvCxnSpPr/>
      </xdr:nvCxnSpPr>
      <xdr:spPr>
        <a:xfrm flipV="1">
          <a:off x="14401800" y="10581932"/>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125895</xdr:rowOff>
    </xdr:from>
    <xdr:to>
      <xdr:col>21</xdr:col>
      <xdr:colOff>0</xdr:colOff>
      <xdr:row>61</xdr:row>
      <xdr:rowOff>142545</xdr:rowOff>
    </xdr:to>
    <xdr:cxnSp macro="">
      <xdr:nvCxnSpPr>
        <xdr:cNvPr id="323" name="直線コネクタ 322"/>
        <xdr:cNvCxnSpPr/>
      </xdr:nvCxnSpPr>
      <xdr:spPr>
        <a:xfrm>
          <a:off x="13512800" y="1058434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99708</xdr:rowOff>
    </xdr:from>
    <xdr:to>
      <xdr:col>24</xdr:col>
      <xdr:colOff>609600</xdr:colOff>
      <xdr:row>62</xdr:row>
      <xdr:rowOff>29858</xdr:rowOff>
    </xdr:to>
    <xdr:sp macro="" textlink="">
      <xdr:nvSpPr>
        <xdr:cNvPr id="333" name="円/楕円 332"/>
        <xdr:cNvSpPr/>
      </xdr:nvSpPr>
      <xdr:spPr>
        <a:xfrm>
          <a:off x="16967200" y="10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71785</xdr:rowOff>
    </xdr:from>
    <xdr:ext cx="762000" cy="259045"/>
    <xdr:sp macro="" textlink="">
      <xdr:nvSpPr>
        <xdr:cNvPr id="334" name="定員管理の状況該当値テキスト"/>
        <xdr:cNvSpPr txBox="1"/>
      </xdr:nvSpPr>
      <xdr:spPr>
        <a:xfrm>
          <a:off x="17106900" y="1053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89091</xdr:rowOff>
    </xdr:from>
    <xdr:to>
      <xdr:col>23</xdr:col>
      <xdr:colOff>457200</xdr:colOff>
      <xdr:row>62</xdr:row>
      <xdr:rowOff>19241</xdr:rowOff>
    </xdr:to>
    <xdr:sp macro="" textlink="">
      <xdr:nvSpPr>
        <xdr:cNvPr id="335" name="円/楕円 334"/>
        <xdr:cNvSpPr/>
      </xdr:nvSpPr>
      <xdr:spPr>
        <a:xfrm>
          <a:off x="16129000" y="105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4018</xdr:rowOff>
    </xdr:from>
    <xdr:ext cx="736600" cy="259045"/>
    <xdr:sp macro="" textlink="">
      <xdr:nvSpPr>
        <xdr:cNvPr id="336" name="テキスト ボックス 335"/>
        <xdr:cNvSpPr txBox="1"/>
      </xdr:nvSpPr>
      <xdr:spPr>
        <a:xfrm>
          <a:off x="15798800" y="1063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72682</xdr:rowOff>
    </xdr:from>
    <xdr:to>
      <xdr:col>22</xdr:col>
      <xdr:colOff>254000</xdr:colOff>
      <xdr:row>62</xdr:row>
      <xdr:rowOff>2832</xdr:rowOff>
    </xdr:to>
    <xdr:sp macro="" textlink="">
      <xdr:nvSpPr>
        <xdr:cNvPr id="337" name="円/楕円 336"/>
        <xdr:cNvSpPr/>
      </xdr:nvSpPr>
      <xdr:spPr>
        <a:xfrm>
          <a:off x="152400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159059</xdr:rowOff>
    </xdr:from>
    <xdr:ext cx="762000" cy="259045"/>
    <xdr:sp macro="" textlink="">
      <xdr:nvSpPr>
        <xdr:cNvPr id="338" name="テキスト ボックス 337"/>
        <xdr:cNvSpPr txBox="1"/>
      </xdr:nvSpPr>
      <xdr:spPr>
        <a:xfrm>
          <a:off x="14909800" y="1061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91745</xdr:rowOff>
    </xdr:from>
    <xdr:to>
      <xdr:col>21</xdr:col>
      <xdr:colOff>50800</xdr:colOff>
      <xdr:row>62</xdr:row>
      <xdr:rowOff>21895</xdr:rowOff>
    </xdr:to>
    <xdr:sp macro="" textlink="">
      <xdr:nvSpPr>
        <xdr:cNvPr id="339" name="円/楕円 338"/>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6672</xdr:rowOff>
    </xdr:from>
    <xdr:ext cx="762000" cy="259045"/>
    <xdr:sp macro="" textlink="">
      <xdr:nvSpPr>
        <xdr:cNvPr id="340" name="テキスト ボックス 339"/>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75095</xdr:rowOff>
    </xdr:from>
    <xdr:to>
      <xdr:col>19</xdr:col>
      <xdr:colOff>533400</xdr:colOff>
      <xdr:row>62</xdr:row>
      <xdr:rowOff>5245</xdr:rowOff>
    </xdr:to>
    <xdr:sp macro="" textlink="">
      <xdr:nvSpPr>
        <xdr:cNvPr id="341" name="円/楕円 340"/>
        <xdr:cNvSpPr/>
      </xdr:nvSpPr>
      <xdr:spPr>
        <a:xfrm>
          <a:off x="13462000" y="10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161472</xdr:rowOff>
    </xdr:from>
    <xdr:ext cx="762000" cy="259045"/>
    <xdr:sp macro="" textlink="">
      <xdr:nvSpPr>
        <xdr:cNvPr id="342" name="テキスト ボックス 341"/>
        <xdr:cNvSpPr txBox="1"/>
      </xdr:nvSpPr>
      <xdr:spPr>
        <a:xfrm>
          <a:off x="13131800" y="106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０年度、２１年度に繰上げ償還を実施したことに加え、過去において実施した普通建設事業による多額の地方債の償還が終了しつつあることにより、減少傾向にある。今後も引き続き水準を抑え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40</xdr:row>
      <xdr:rowOff>64262</xdr:rowOff>
    </xdr:to>
    <xdr:cxnSp macro="">
      <xdr:nvCxnSpPr>
        <xdr:cNvPr id="373" name="直線コネクタ 372"/>
        <xdr:cNvCxnSpPr/>
      </xdr:nvCxnSpPr>
      <xdr:spPr>
        <a:xfrm>
          <a:off x="16179800" y="69174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73914</xdr:rowOff>
    </xdr:to>
    <xdr:cxnSp macro="">
      <xdr:nvCxnSpPr>
        <xdr:cNvPr id="376" name="直線コネクタ 375"/>
        <xdr:cNvCxnSpPr/>
      </xdr:nvCxnSpPr>
      <xdr:spPr>
        <a:xfrm flipV="1">
          <a:off x="15290800" y="69174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155956</xdr:rowOff>
    </xdr:to>
    <xdr:cxnSp macro="">
      <xdr:nvCxnSpPr>
        <xdr:cNvPr id="379" name="直線コネクタ 378"/>
        <xdr:cNvCxnSpPr/>
      </xdr:nvCxnSpPr>
      <xdr:spPr>
        <a:xfrm flipV="1">
          <a:off x="14401800" y="69319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85852</xdr:rowOff>
    </xdr:to>
    <xdr:cxnSp macro="">
      <xdr:nvCxnSpPr>
        <xdr:cNvPr id="382" name="直線コネクタ 381"/>
        <xdr:cNvCxnSpPr/>
      </xdr:nvCxnSpPr>
      <xdr:spPr>
        <a:xfrm flipV="1">
          <a:off x="13512800" y="70139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13462</xdr:rowOff>
    </xdr:from>
    <xdr:to>
      <xdr:col>24</xdr:col>
      <xdr:colOff>609600</xdr:colOff>
      <xdr:row>40</xdr:row>
      <xdr:rowOff>115062</xdr:rowOff>
    </xdr:to>
    <xdr:sp macro="" textlink="">
      <xdr:nvSpPr>
        <xdr:cNvPr id="392" name="円/楕円 391"/>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29989</xdr:rowOff>
    </xdr:from>
    <xdr:ext cx="762000" cy="259045"/>
    <xdr:sp macro="" textlink="">
      <xdr:nvSpPr>
        <xdr:cNvPr id="393"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394" name="円/楕円 393"/>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95" name="テキスト ボックス 39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6" name="円/楕円 395"/>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7" name="テキスト ボックス 396"/>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35052</xdr:rowOff>
    </xdr:from>
    <xdr:to>
      <xdr:col>19</xdr:col>
      <xdr:colOff>533400</xdr:colOff>
      <xdr:row>41</xdr:row>
      <xdr:rowOff>136652</xdr:rowOff>
    </xdr:to>
    <xdr:sp macro="" textlink="">
      <xdr:nvSpPr>
        <xdr:cNvPr id="400" name="円/楕円 399"/>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146829</xdr:rowOff>
    </xdr:from>
    <xdr:ext cx="762000" cy="259045"/>
    <xdr:sp macro="" textlink="">
      <xdr:nvSpPr>
        <xdr:cNvPr id="401" name="テキスト ボックス 400"/>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今後も引き続き財政の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人件費に係る経常収支比率は、類似団体平均と比較して、６．</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ポイント上回っており、全国平均でも６．</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ポイント上回っている。また、昨年比では</a:t>
          </a:r>
          <a:r>
            <a:rPr kumimoji="1" lang="ja-JP" altLang="en-US" sz="1100">
              <a:solidFill>
                <a:schemeClr val="dk1"/>
              </a:solidFill>
              <a:latin typeface="+mn-lt"/>
              <a:ea typeface="+mn-ea"/>
              <a:cs typeface="+mn-cs"/>
            </a:rPr>
            <a:t>増減はない</a:t>
          </a:r>
          <a:r>
            <a:rPr kumimoji="1" lang="ja-JP" altLang="ja-JP" sz="1100">
              <a:solidFill>
                <a:schemeClr val="dk1"/>
              </a:solidFill>
              <a:latin typeface="+mn-lt"/>
              <a:ea typeface="+mn-ea"/>
              <a:cs typeface="+mn-cs"/>
            </a:rPr>
            <a:t>。今後も、事務量に応じた職員配置を考慮し、適正な定員管理に努める。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38</xdr:row>
      <xdr:rowOff>117856</xdr:rowOff>
    </xdr:to>
    <xdr:cxnSp macro="">
      <xdr:nvCxnSpPr>
        <xdr:cNvPr id="64" name="直線コネクタ 63"/>
        <xdr:cNvCxnSpPr/>
      </xdr:nvCxnSpPr>
      <xdr:spPr>
        <a:xfrm>
          <a:off x="3987800" y="6632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5842</xdr:rowOff>
    </xdr:to>
    <xdr:cxnSp macro="">
      <xdr:nvCxnSpPr>
        <xdr:cNvPr id="67" name="直線コネクタ 66"/>
        <xdr:cNvCxnSpPr/>
      </xdr:nvCxnSpPr>
      <xdr:spPr>
        <a:xfrm flipV="1">
          <a:off x="3098800" y="6632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140716</xdr:rowOff>
    </xdr:from>
    <xdr:to>
      <xdr:col>4</xdr:col>
      <xdr:colOff>346075</xdr:colOff>
      <xdr:row>39</xdr:row>
      <xdr:rowOff>5842</xdr:rowOff>
    </xdr:to>
    <xdr:cxnSp macro="">
      <xdr:nvCxnSpPr>
        <xdr:cNvPr id="70" name="直線コネクタ 69"/>
        <xdr:cNvCxnSpPr/>
      </xdr:nvCxnSpPr>
      <xdr:spPr>
        <a:xfrm>
          <a:off x="2209800" y="6655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140716</xdr:rowOff>
    </xdr:to>
    <xdr:cxnSp macro="">
      <xdr:nvCxnSpPr>
        <xdr:cNvPr id="73" name="直線コネクタ 72"/>
        <xdr:cNvCxnSpPr/>
      </xdr:nvCxnSpPr>
      <xdr:spPr>
        <a:xfrm>
          <a:off x="1320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3" name="円/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126492</xdr:rowOff>
    </xdr:from>
    <xdr:to>
      <xdr:col>4</xdr:col>
      <xdr:colOff>396875</xdr:colOff>
      <xdr:row>39</xdr:row>
      <xdr:rowOff>56642</xdr:rowOff>
    </xdr:to>
    <xdr:sp macro="" textlink="">
      <xdr:nvSpPr>
        <xdr:cNvPr id="87" name="円/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物件費に係る経常収支比率は、前年度と比較して、制度改正に伴う電算システムの改修費の増などにより０．</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ポイント上昇しているが、類似団体平均と比較して</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ポイント、全国平均も２．</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ポイント下回っている。改善するよう今後も引き続き経常的な物件費の削減に努める。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50800</xdr:rowOff>
    </xdr:to>
    <xdr:cxnSp macro="">
      <xdr:nvCxnSpPr>
        <xdr:cNvPr id="125" name="直線コネクタ 124"/>
        <xdr:cNvCxnSpPr/>
      </xdr:nvCxnSpPr>
      <xdr:spPr>
        <a:xfrm>
          <a:off x="15671800" y="274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28" name="直線コネクタ 127"/>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130810</xdr:rowOff>
    </xdr:to>
    <xdr:cxnSp macro="">
      <xdr:nvCxnSpPr>
        <xdr:cNvPr id="131" name="直線コネクタ 130"/>
        <xdr:cNvCxnSpPr/>
      </xdr:nvCxnSpPr>
      <xdr:spPr>
        <a:xfrm>
          <a:off x="13893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107950</xdr:rowOff>
    </xdr:to>
    <xdr:cxnSp macro="">
      <xdr:nvCxnSpPr>
        <xdr:cNvPr id="134" name="直線コネクタ 133"/>
        <xdr:cNvCxnSpPr/>
      </xdr:nvCxnSpPr>
      <xdr:spPr>
        <a:xfrm>
          <a:off x="13004800" y="255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扶助費に係る経常収支比率は、類似団体平均と比較して、</a:t>
          </a:r>
          <a:r>
            <a:rPr kumimoji="1" lang="ja-JP" altLang="en-US" sz="1100">
              <a:solidFill>
                <a:schemeClr val="dk1"/>
              </a:solidFill>
              <a:latin typeface="+mn-lt"/>
              <a:ea typeface="+mn-ea"/>
              <a:cs typeface="+mn-cs"/>
            </a:rPr>
            <a:t>同水準となっており、</a:t>
          </a:r>
          <a:r>
            <a:rPr kumimoji="1" lang="ja-JP" altLang="ja-JP" sz="1100">
              <a:solidFill>
                <a:schemeClr val="dk1"/>
              </a:solidFill>
              <a:latin typeface="+mn-lt"/>
              <a:ea typeface="+mn-ea"/>
              <a:cs typeface="+mn-cs"/>
            </a:rPr>
            <a:t>ほぼ平均的な数値で推移している。全国平均については、９．</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ポイント下回っている。今後は、障害者自立支援事業の充実に伴う事業費の増加が見込まれるが、上昇傾向に歯止めをかけるように努めていく。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53522</xdr:rowOff>
    </xdr:to>
    <xdr:cxnSp macro="">
      <xdr:nvCxnSpPr>
        <xdr:cNvPr id="187" name="直線コネクタ 186"/>
        <xdr:cNvCxnSpPr/>
      </xdr:nvCxnSpPr>
      <xdr:spPr>
        <a:xfrm>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0" name="直線コネクタ 189"/>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6" name="直線コネクタ 195"/>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その他の経費に係る経常収支比率は、類似団体平均との比較において２．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ポイント、全国平均も５．</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年度は第３セクターへの出資を行ったことにより前年度から</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ポイント上昇している。今後は増率の抑制に努めていく。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110998</xdr:rowOff>
    </xdr:to>
    <xdr:cxnSp macro="">
      <xdr:nvCxnSpPr>
        <xdr:cNvPr id="245" name="直線コネクタ 244"/>
        <xdr:cNvCxnSpPr/>
      </xdr:nvCxnSpPr>
      <xdr:spPr>
        <a:xfrm>
          <a:off x="15671800" y="95178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138430</xdr:rowOff>
    </xdr:to>
    <xdr:cxnSp macro="">
      <xdr:nvCxnSpPr>
        <xdr:cNvPr id="248" name="直線コネクタ 247"/>
        <xdr:cNvCxnSpPr/>
      </xdr:nvCxnSpPr>
      <xdr:spPr>
        <a:xfrm flipV="1">
          <a:off x="14782800" y="9517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78994</xdr:rowOff>
    </xdr:from>
    <xdr:to>
      <xdr:col>21</xdr:col>
      <xdr:colOff>361950</xdr:colOff>
      <xdr:row>55</xdr:row>
      <xdr:rowOff>138430</xdr:rowOff>
    </xdr:to>
    <xdr:cxnSp macro="">
      <xdr:nvCxnSpPr>
        <xdr:cNvPr id="251" name="直線コネクタ 250"/>
        <xdr:cNvCxnSpPr/>
      </xdr:nvCxnSpPr>
      <xdr:spPr>
        <a:xfrm>
          <a:off x="13893800" y="9508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60706</xdr:rowOff>
    </xdr:from>
    <xdr:to>
      <xdr:col>20</xdr:col>
      <xdr:colOff>158750</xdr:colOff>
      <xdr:row>55</xdr:row>
      <xdr:rowOff>78994</xdr:rowOff>
    </xdr:to>
    <xdr:cxnSp macro="">
      <xdr:nvCxnSpPr>
        <xdr:cNvPr id="254" name="直線コネクタ 253"/>
        <xdr:cNvCxnSpPr/>
      </xdr:nvCxnSpPr>
      <xdr:spPr>
        <a:xfrm>
          <a:off x="13004800" y="9490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60198</xdr:rowOff>
    </xdr:from>
    <xdr:to>
      <xdr:col>24</xdr:col>
      <xdr:colOff>82550</xdr:colOff>
      <xdr:row>55</xdr:row>
      <xdr:rowOff>161798</xdr:rowOff>
    </xdr:to>
    <xdr:sp macro="" textlink="">
      <xdr:nvSpPr>
        <xdr:cNvPr id="264" name="円/楕円 263"/>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76725</xdr:rowOff>
    </xdr:from>
    <xdr:ext cx="762000" cy="259045"/>
    <xdr:sp macro="" textlink="">
      <xdr:nvSpPr>
        <xdr:cNvPr id="265"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6" name="円/楕円 265"/>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7" name="テキスト ボックス 266"/>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2" name="円/楕円 271"/>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3" name="テキスト ボックス 272"/>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補助費等に係る経常収支比率は、前年度より</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ポイント上昇し、類似団体平均と比較して</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．１ポイント、全国平均も</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ポイント上回っている。これは、</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２７年度より、西臼杵広域消防設置に伴う費用負担が発生したことによるもの</a:t>
          </a:r>
          <a:r>
            <a:rPr kumimoji="1" lang="ja-JP" altLang="en-US" sz="1100">
              <a:solidFill>
                <a:schemeClr val="dk1"/>
              </a:solidFill>
              <a:latin typeface="+mn-lt"/>
              <a:ea typeface="+mn-ea"/>
              <a:cs typeface="+mn-cs"/>
            </a:rPr>
            <a:t>と、社会福祉協議会・共生型福祉施設への運営費補助の増に伴うもの</a:t>
          </a:r>
          <a:r>
            <a:rPr kumimoji="1" lang="ja-JP" altLang="ja-JP" sz="1100">
              <a:solidFill>
                <a:schemeClr val="dk1"/>
              </a:solidFill>
              <a:latin typeface="+mn-lt"/>
              <a:ea typeface="+mn-ea"/>
              <a:cs typeface="+mn-cs"/>
            </a:rPr>
            <a:t>である。今後は増率の抑制と、その適正化に努める。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170434</xdr:rowOff>
    </xdr:to>
    <xdr:cxnSp macro="">
      <xdr:nvCxnSpPr>
        <xdr:cNvPr id="303" name="直線コネクタ 302"/>
        <xdr:cNvCxnSpPr/>
      </xdr:nvCxnSpPr>
      <xdr:spPr>
        <a:xfrm>
          <a:off x="15671800" y="63952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51562</xdr:rowOff>
    </xdr:to>
    <xdr:cxnSp macro="">
      <xdr:nvCxnSpPr>
        <xdr:cNvPr id="306" name="直線コネクタ 305"/>
        <xdr:cNvCxnSpPr/>
      </xdr:nvCxnSpPr>
      <xdr:spPr>
        <a:xfrm>
          <a:off x="14782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145288</xdr:rowOff>
    </xdr:to>
    <xdr:cxnSp macro="">
      <xdr:nvCxnSpPr>
        <xdr:cNvPr id="309" name="直線コネクタ 308"/>
        <xdr:cNvCxnSpPr/>
      </xdr:nvCxnSpPr>
      <xdr:spPr>
        <a:xfrm>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127000</xdr:rowOff>
    </xdr:to>
    <xdr:cxnSp macro="">
      <xdr:nvCxnSpPr>
        <xdr:cNvPr id="312" name="直線コネクタ 311"/>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2" name="円/楕円 321"/>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3"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6" name="円/楕円 325"/>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7" name="テキスト ボックス 326"/>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8" name="円/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9" name="テキスト ボックス 32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1" name="テキスト ボックス 33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公債費に係る経常収支比率は、前年度より０．</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ポイント改善しており、類似団体平均については</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ポイント、全国平均も</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ポイント下回っている。これは、平成２０年度、２１年度に繰り上げ償還を実施したこと、過去において実施した普通建設事業の多額の地方債の償還が終了しつつあることにより減少傾向にある。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今後も引き続き公債費の適正化に努める。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31750</xdr:rowOff>
    </xdr:from>
    <xdr:to>
      <xdr:col>7</xdr:col>
      <xdr:colOff>15875</xdr:colOff>
      <xdr:row>76</xdr:row>
      <xdr:rowOff>54611</xdr:rowOff>
    </xdr:to>
    <xdr:cxnSp macro="">
      <xdr:nvCxnSpPr>
        <xdr:cNvPr id="363" name="直線コネクタ 362"/>
        <xdr:cNvCxnSpPr/>
      </xdr:nvCxnSpPr>
      <xdr:spPr>
        <a:xfrm flipV="1">
          <a:off x="3987800" y="13061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66039</xdr:rowOff>
    </xdr:to>
    <xdr:cxnSp macro="">
      <xdr:nvCxnSpPr>
        <xdr:cNvPr id="366" name="直線コネクタ 365"/>
        <xdr:cNvCxnSpPr/>
      </xdr:nvCxnSpPr>
      <xdr:spPr>
        <a:xfrm flipV="1">
          <a:off x="3098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104139</xdr:rowOff>
    </xdr:to>
    <xdr:cxnSp macro="">
      <xdr:nvCxnSpPr>
        <xdr:cNvPr id="369" name="直線コネクタ 368"/>
        <xdr:cNvCxnSpPr/>
      </xdr:nvCxnSpPr>
      <xdr:spPr>
        <a:xfrm flipV="1">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138430</xdr:rowOff>
    </xdr:to>
    <xdr:cxnSp macro="">
      <xdr:nvCxnSpPr>
        <xdr:cNvPr id="372" name="直線コネクタ 371"/>
        <xdr:cNvCxnSpPr/>
      </xdr:nvCxnSpPr>
      <xdr:spPr>
        <a:xfrm flipV="1">
          <a:off x="1320800" y="13134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2" name="円/楕円 381"/>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3"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6" name="円/楕円 38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7" name="テキスト ボックス 38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88" name="円/楕円 38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89" name="テキスト ボックス 38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87630</xdr:rowOff>
    </xdr:from>
    <xdr:to>
      <xdr:col>1</xdr:col>
      <xdr:colOff>676275</xdr:colOff>
      <xdr:row>77</xdr:row>
      <xdr:rowOff>17780</xdr:rowOff>
    </xdr:to>
    <xdr:sp macro="" textlink="">
      <xdr:nvSpPr>
        <xdr:cNvPr id="390" name="円/楕円 389"/>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27957</xdr:rowOff>
    </xdr:from>
    <xdr:ext cx="762000" cy="259045"/>
    <xdr:sp macro="" textlink="">
      <xdr:nvSpPr>
        <xdr:cNvPr id="391" name="テキスト ボックス 390"/>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公債費以外に係る経常収支比率は、全国平均と比較すると</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ポイント下回っているものの、類似団体平均と比較すると</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ポイント上回っている。対昨年比で</a:t>
          </a:r>
          <a:r>
            <a:rPr kumimoji="1" lang="ja-JP" altLang="en-US" sz="1100">
              <a:solidFill>
                <a:schemeClr val="dk1"/>
              </a:solidFill>
              <a:latin typeface="+mn-lt"/>
              <a:ea typeface="+mn-ea"/>
              <a:cs typeface="+mn-cs"/>
            </a:rPr>
            <a:t>も４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上がっているため</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比率の改善に努めていく。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84545</xdr:rowOff>
    </xdr:to>
    <xdr:cxnSp macro="">
      <xdr:nvCxnSpPr>
        <xdr:cNvPr id="426" name="直線コネクタ 425"/>
        <xdr:cNvCxnSpPr/>
      </xdr:nvCxnSpPr>
      <xdr:spPr>
        <a:xfrm>
          <a:off x="15671800" y="13317220"/>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128632</xdr:rowOff>
    </xdr:to>
    <xdr:cxnSp macro="">
      <xdr:nvCxnSpPr>
        <xdr:cNvPr id="429" name="直線コネクタ 428"/>
        <xdr:cNvCxnSpPr/>
      </xdr:nvCxnSpPr>
      <xdr:spPr>
        <a:xfrm flipV="1">
          <a:off x="14782800" y="133172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128632</xdr:rowOff>
    </xdr:to>
    <xdr:cxnSp macro="">
      <xdr:nvCxnSpPr>
        <xdr:cNvPr id="432" name="直線コネクタ 431"/>
        <xdr:cNvCxnSpPr/>
      </xdr:nvCxnSpPr>
      <xdr:spPr>
        <a:xfrm>
          <a:off x="13893800" y="132355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84545</xdr:rowOff>
    </xdr:from>
    <xdr:to>
      <xdr:col>20</xdr:col>
      <xdr:colOff>158750</xdr:colOff>
      <xdr:row>77</xdr:row>
      <xdr:rowOff>33927</xdr:rowOff>
    </xdr:to>
    <xdr:cxnSp macro="">
      <xdr:nvCxnSpPr>
        <xdr:cNvPr id="435" name="直線コネクタ 434"/>
        <xdr:cNvCxnSpPr/>
      </xdr:nvCxnSpPr>
      <xdr:spPr>
        <a:xfrm>
          <a:off x="13004800" y="1311474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33745</xdr:rowOff>
    </xdr:from>
    <xdr:to>
      <xdr:col>24</xdr:col>
      <xdr:colOff>82550</xdr:colOff>
      <xdr:row>78</xdr:row>
      <xdr:rowOff>135345</xdr:rowOff>
    </xdr:to>
    <xdr:sp macro="" textlink="">
      <xdr:nvSpPr>
        <xdr:cNvPr id="445" name="円/楕円 444"/>
        <xdr:cNvSpPr/>
      </xdr:nvSpPr>
      <xdr:spPr>
        <a:xfrm>
          <a:off x="164592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5822</xdr:rowOff>
    </xdr:from>
    <xdr:ext cx="762000" cy="259045"/>
    <xdr:sp macro="" textlink="">
      <xdr:nvSpPr>
        <xdr:cNvPr id="446" name="公債費以外該当値テキスト"/>
        <xdr:cNvSpPr txBox="1"/>
      </xdr:nvSpPr>
      <xdr:spPr>
        <a:xfrm>
          <a:off x="165989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7" name="円/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77832</xdr:rowOff>
    </xdr:from>
    <xdr:to>
      <xdr:col>21</xdr:col>
      <xdr:colOff>412750</xdr:colOff>
      <xdr:row>78</xdr:row>
      <xdr:rowOff>7982</xdr:rowOff>
    </xdr:to>
    <xdr:sp macro="" textlink="">
      <xdr:nvSpPr>
        <xdr:cNvPr id="449" name="円/楕円 448"/>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164209</xdr:rowOff>
    </xdr:from>
    <xdr:ext cx="762000" cy="259045"/>
    <xdr:sp macro="" textlink="">
      <xdr:nvSpPr>
        <xdr:cNvPr id="450" name="テキスト ボックス 449"/>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154577</xdr:rowOff>
    </xdr:from>
    <xdr:to>
      <xdr:col>20</xdr:col>
      <xdr:colOff>209550</xdr:colOff>
      <xdr:row>77</xdr:row>
      <xdr:rowOff>84727</xdr:rowOff>
    </xdr:to>
    <xdr:sp macro="" textlink="">
      <xdr:nvSpPr>
        <xdr:cNvPr id="451" name="円/楕円 450"/>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69504</xdr:rowOff>
    </xdr:from>
    <xdr:ext cx="762000" cy="259045"/>
    <xdr:sp macro="" textlink="">
      <xdr:nvSpPr>
        <xdr:cNvPr id="452" name="テキスト ボックス 451"/>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33745</xdr:rowOff>
    </xdr:from>
    <xdr:to>
      <xdr:col>19</xdr:col>
      <xdr:colOff>6350</xdr:colOff>
      <xdr:row>76</xdr:row>
      <xdr:rowOff>135345</xdr:rowOff>
    </xdr:to>
    <xdr:sp macro="" textlink="">
      <xdr:nvSpPr>
        <xdr:cNvPr id="453" name="円/楕円 452"/>
        <xdr:cNvSpPr/>
      </xdr:nvSpPr>
      <xdr:spPr>
        <a:xfrm>
          <a:off x="12954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120122</xdr:rowOff>
    </xdr:from>
    <xdr:ext cx="762000" cy="259045"/>
    <xdr:sp macro="" textlink="">
      <xdr:nvSpPr>
        <xdr:cNvPr id="454" name="テキスト ボックス 453"/>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宮崎県五ケ瀬町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19771</xdr:rowOff>
    </xdr:from>
    <xdr:to>
      <xdr:col>4</xdr:col>
      <xdr:colOff>1117600</xdr:colOff>
      <xdr:row>17</xdr:row>
      <xdr:rowOff>27734</xdr:rowOff>
    </xdr:to>
    <xdr:cxnSp macro="">
      <xdr:nvCxnSpPr>
        <xdr:cNvPr id="47" name="直線コネクタ 46"/>
        <xdr:cNvCxnSpPr/>
      </xdr:nvCxnSpPr>
      <xdr:spPr bwMode="auto">
        <a:xfrm flipV="1">
          <a:off x="5003800" y="2982046"/>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27734</xdr:rowOff>
    </xdr:from>
    <xdr:to>
      <xdr:col>4</xdr:col>
      <xdr:colOff>469900</xdr:colOff>
      <xdr:row>17</xdr:row>
      <xdr:rowOff>57253</xdr:rowOff>
    </xdr:to>
    <xdr:cxnSp macro="">
      <xdr:nvCxnSpPr>
        <xdr:cNvPr id="50" name="直線コネクタ 49"/>
        <xdr:cNvCxnSpPr/>
      </xdr:nvCxnSpPr>
      <xdr:spPr bwMode="auto">
        <a:xfrm flipV="1">
          <a:off x="4305300" y="2990009"/>
          <a:ext cx="698500" cy="2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57253</xdr:rowOff>
    </xdr:from>
    <xdr:to>
      <xdr:col>3</xdr:col>
      <xdr:colOff>904875</xdr:colOff>
      <xdr:row>17</xdr:row>
      <xdr:rowOff>75207</xdr:rowOff>
    </xdr:to>
    <xdr:cxnSp macro="">
      <xdr:nvCxnSpPr>
        <xdr:cNvPr id="53" name="直線コネクタ 52"/>
        <xdr:cNvCxnSpPr/>
      </xdr:nvCxnSpPr>
      <xdr:spPr bwMode="auto">
        <a:xfrm flipV="1">
          <a:off x="3606800" y="3019528"/>
          <a:ext cx="698500" cy="1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75207</xdr:rowOff>
    </xdr:from>
    <xdr:to>
      <xdr:col>3</xdr:col>
      <xdr:colOff>206375</xdr:colOff>
      <xdr:row>17</xdr:row>
      <xdr:rowOff>86927</xdr:rowOff>
    </xdr:to>
    <xdr:cxnSp macro="">
      <xdr:nvCxnSpPr>
        <xdr:cNvPr id="56" name="直線コネクタ 55"/>
        <xdr:cNvCxnSpPr/>
      </xdr:nvCxnSpPr>
      <xdr:spPr bwMode="auto">
        <a:xfrm flipV="1">
          <a:off x="2908300" y="3037482"/>
          <a:ext cx="698500" cy="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140421</xdr:rowOff>
    </xdr:from>
    <xdr:to>
      <xdr:col>5</xdr:col>
      <xdr:colOff>34925</xdr:colOff>
      <xdr:row>17</xdr:row>
      <xdr:rowOff>70571</xdr:rowOff>
    </xdr:to>
    <xdr:sp macro="" textlink="">
      <xdr:nvSpPr>
        <xdr:cNvPr id="66" name="円/楕円 65"/>
        <xdr:cNvSpPr/>
      </xdr:nvSpPr>
      <xdr:spPr bwMode="auto">
        <a:xfrm>
          <a:off x="5600700" y="293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112498</xdr:rowOff>
    </xdr:from>
    <xdr:ext cx="762000" cy="259045"/>
    <xdr:sp macro="" textlink="">
      <xdr:nvSpPr>
        <xdr:cNvPr id="67" name="人口1人当たり決算額の推移該当値テキスト130"/>
        <xdr:cNvSpPr txBox="1"/>
      </xdr:nvSpPr>
      <xdr:spPr>
        <a:xfrm>
          <a:off x="5740400" y="290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148384</xdr:rowOff>
    </xdr:from>
    <xdr:to>
      <xdr:col>4</xdr:col>
      <xdr:colOff>520700</xdr:colOff>
      <xdr:row>17</xdr:row>
      <xdr:rowOff>78534</xdr:rowOff>
    </xdr:to>
    <xdr:sp macro="" textlink="">
      <xdr:nvSpPr>
        <xdr:cNvPr id="68" name="円/楕円 67"/>
        <xdr:cNvSpPr/>
      </xdr:nvSpPr>
      <xdr:spPr bwMode="auto">
        <a:xfrm>
          <a:off x="4953000" y="29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63311</xdr:rowOff>
    </xdr:from>
    <xdr:ext cx="736600" cy="259045"/>
    <xdr:sp macro="" textlink="">
      <xdr:nvSpPr>
        <xdr:cNvPr id="69" name="テキスト ボックス 68"/>
        <xdr:cNvSpPr txBox="1"/>
      </xdr:nvSpPr>
      <xdr:spPr>
        <a:xfrm>
          <a:off x="4622800" y="302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6453</xdr:rowOff>
    </xdr:from>
    <xdr:to>
      <xdr:col>3</xdr:col>
      <xdr:colOff>955675</xdr:colOff>
      <xdr:row>17</xdr:row>
      <xdr:rowOff>108053</xdr:rowOff>
    </xdr:to>
    <xdr:sp macro="" textlink="">
      <xdr:nvSpPr>
        <xdr:cNvPr id="70" name="円/楕円 69"/>
        <xdr:cNvSpPr/>
      </xdr:nvSpPr>
      <xdr:spPr bwMode="auto">
        <a:xfrm>
          <a:off x="4254500" y="296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92830</xdr:rowOff>
    </xdr:from>
    <xdr:ext cx="762000" cy="259045"/>
    <xdr:sp macro="" textlink="">
      <xdr:nvSpPr>
        <xdr:cNvPr id="71" name="テキスト ボックス 70"/>
        <xdr:cNvSpPr txBox="1"/>
      </xdr:nvSpPr>
      <xdr:spPr>
        <a:xfrm>
          <a:off x="3924300" y="30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24407</xdr:rowOff>
    </xdr:from>
    <xdr:to>
      <xdr:col>3</xdr:col>
      <xdr:colOff>257175</xdr:colOff>
      <xdr:row>17</xdr:row>
      <xdr:rowOff>126007</xdr:rowOff>
    </xdr:to>
    <xdr:sp macro="" textlink="">
      <xdr:nvSpPr>
        <xdr:cNvPr id="72" name="円/楕円 71"/>
        <xdr:cNvSpPr/>
      </xdr:nvSpPr>
      <xdr:spPr bwMode="auto">
        <a:xfrm>
          <a:off x="3556000" y="298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110784</xdr:rowOff>
    </xdr:from>
    <xdr:ext cx="762000" cy="259045"/>
    <xdr:sp macro="" textlink="">
      <xdr:nvSpPr>
        <xdr:cNvPr id="73" name="テキスト ボックス 72"/>
        <xdr:cNvSpPr txBox="1"/>
      </xdr:nvSpPr>
      <xdr:spPr>
        <a:xfrm>
          <a:off x="3225800" y="307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36127</xdr:rowOff>
    </xdr:from>
    <xdr:to>
      <xdr:col>2</xdr:col>
      <xdr:colOff>692150</xdr:colOff>
      <xdr:row>17</xdr:row>
      <xdr:rowOff>137727</xdr:rowOff>
    </xdr:to>
    <xdr:sp macro="" textlink="">
      <xdr:nvSpPr>
        <xdr:cNvPr id="74" name="円/楕円 73"/>
        <xdr:cNvSpPr/>
      </xdr:nvSpPr>
      <xdr:spPr bwMode="auto">
        <a:xfrm>
          <a:off x="2857500" y="299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122504</xdr:rowOff>
    </xdr:from>
    <xdr:ext cx="762000" cy="259045"/>
    <xdr:sp macro="" textlink="">
      <xdr:nvSpPr>
        <xdr:cNvPr id="75" name="テキスト ボックス 74"/>
        <xdr:cNvSpPr txBox="1"/>
      </xdr:nvSpPr>
      <xdr:spPr>
        <a:xfrm>
          <a:off x="2527300" y="30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313798</xdr:rowOff>
    </xdr:from>
    <xdr:to>
      <xdr:col>4</xdr:col>
      <xdr:colOff>1117600</xdr:colOff>
      <xdr:row>35</xdr:row>
      <xdr:rowOff>327738</xdr:rowOff>
    </xdr:to>
    <xdr:cxnSp macro="">
      <xdr:nvCxnSpPr>
        <xdr:cNvPr id="106" name="直線コネクタ 105"/>
        <xdr:cNvCxnSpPr/>
      </xdr:nvCxnSpPr>
      <xdr:spPr bwMode="auto">
        <a:xfrm flipV="1">
          <a:off x="5003800" y="6924148"/>
          <a:ext cx="647700" cy="1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327738</xdr:rowOff>
    </xdr:from>
    <xdr:to>
      <xdr:col>4</xdr:col>
      <xdr:colOff>469900</xdr:colOff>
      <xdr:row>35</xdr:row>
      <xdr:rowOff>340764</xdr:rowOff>
    </xdr:to>
    <xdr:cxnSp macro="">
      <xdr:nvCxnSpPr>
        <xdr:cNvPr id="109" name="直線コネクタ 108"/>
        <xdr:cNvCxnSpPr/>
      </xdr:nvCxnSpPr>
      <xdr:spPr bwMode="auto">
        <a:xfrm flipV="1">
          <a:off x="4305300" y="6938088"/>
          <a:ext cx="698500" cy="13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328429</xdr:rowOff>
    </xdr:from>
    <xdr:to>
      <xdr:col>3</xdr:col>
      <xdr:colOff>904875</xdr:colOff>
      <xdr:row>35</xdr:row>
      <xdr:rowOff>340764</xdr:rowOff>
    </xdr:to>
    <xdr:cxnSp macro="">
      <xdr:nvCxnSpPr>
        <xdr:cNvPr id="112" name="直線コネクタ 111"/>
        <xdr:cNvCxnSpPr/>
      </xdr:nvCxnSpPr>
      <xdr:spPr bwMode="auto">
        <a:xfrm>
          <a:off x="3606800" y="6938779"/>
          <a:ext cx="698500" cy="1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309647</xdr:rowOff>
    </xdr:from>
    <xdr:to>
      <xdr:col>3</xdr:col>
      <xdr:colOff>206375</xdr:colOff>
      <xdr:row>35</xdr:row>
      <xdr:rowOff>328429</xdr:rowOff>
    </xdr:to>
    <xdr:cxnSp macro="">
      <xdr:nvCxnSpPr>
        <xdr:cNvPr id="115" name="直線コネクタ 114"/>
        <xdr:cNvCxnSpPr/>
      </xdr:nvCxnSpPr>
      <xdr:spPr bwMode="auto">
        <a:xfrm>
          <a:off x="2908300" y="6919997"/>
          <a:ext cx="698500" cy="1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262998</xdr:rowOff>
    </xdr:from>
    <xdr:to>
      <xdr:col>5</xdr:col>
      <xdr:colOff>34925</xdr:colOff>
      <xdr:row>36</xdr:row>
      <xdr:rowOff>21698</xdr:rowOff>
    </xdr:to>
    <xdr:sp macro="" textlink="">
      <xdr:nvSpPr>
        <xdr:cNvPr id="125" name="円/楕円 124"/>
        <xdr:cNvSpPr/>
      </xdr:nvSpPr>
      <xdr:spPr bwMode="auto">
        <a:xfrm>
          <a:off x="5600700" y="687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235075</xdr:rowOff>
    </xdr:from>
    <xdr:ext cx="762000" cy="259045"/>
    <xdr:sp macro="" textlink="">
      <xdr:nvSpPr>
        <xdr:cNvPr id="126" name="人口1人当たり決算額の推移該当値テキスト445"/>
        <xdr:cNvSpPr txBox="1"/>
      </xdr:nvSpPr>
      <xdr:spPr>
        <a:xfrm>
          <a:off x="5740400" y="68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276938</xdr:rowOff>
    </xdr:from>
    <xdr:to>
      <xdr:col>4</xdr:col>
      <xdr:colOff>520700</xdr:colOff>
      <xdr:row>36</xdr:row>
      <xdr:rowOff>35638</xdr:rowOff>
    </xdr:to>
    <xdr:sp macro="" textlink="">
      <xdr:nvSpPr>
        <xdr:cNvPr id="127" name="円/楕円 126"/>
        <xdr:cNvSpPr/>
      </xdr:nvSpPr>
      <xdr:spPr bwMode="auto">
        <a:xfrm>
          <a:off x="4953000" y="68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20415</xdr:rowOff>
    </xdr:from>
    <xdr:ext cx="736600" cy="259045"/>
    <xdr:sp macro="" textlink="">
      <xdr:nvSpPr>
        <xdr:cNvPr id="128" name="テキスト ボックス 127"/>
        <xdr:cNvSpPr txBox="1"/>
      </xdr:nvSpPr>
      <xdr:spPr>
        <a:xfrm>
          <a:off x="4622800" y="69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289964</xdr:rowOff>
    </xdr:from>
    <xdr:to>
      <xdr:col>3</xdr:col>
      <xdr:colOff>955675</xdr:colOff>
      <xdr:row>36</xdr:row>
      <xdr:rowOff>48664</xdr:rowOff>
    </xdr:to>
    <xdr:sp macro="" textlink="">
      <xdr:nvSpPr>
        <xdr:cNvPr id="129" name="円/楕円 128"/>
        <xdr:cNvSpPr/>
      </xdr:nvSpPr>
      <xdr:spPr bwMode="auto">
        <a:xfrm>
          <a:off x="4254500" y="690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33441</xdr:rowOff>
    </xdr:from>
    <xdr:ext cx="762000" cy="259045"/>
    <xdr:sp macro="" textlink="">
      <xdr:nvSpPr>
        <xdr:cNvPr id="130" name="テキスト ボックス 129"/>
        <xdr:cNvSpPr txBox="1"/>
      </xdr:nvSpPr>
      <xdr:spPr>
        <a:xfrm>
          <a:off x="3924300" y="69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277629</xdr:rowOff>
    </xdr:from>
    <xdr:to>
      <xdr:col>3</xdr:col>
      <xdr:colOff>257175</xdr:colOff>
      <xdr:row>36</xdr:row>
      <xdr:rowOff>36329</xdr:rowOff>
    </xdr:to>
    <xdr:sp macro="" textlink="">
      <xdr:nvSpPr>
        <xdr:cNvPr id="131" name="円/楕円 130"/>
        <xdr:cNvSpPr/>
      </xdr:nvSpPr>
      <xdr:spPr bwMode="auto">
        <a:xfrm>
          <a:off x="3556000" y="68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21106</xdr:rowOff>
    </xdr:from>
    <xdr:ext cx="762000" cy="259045"/>
    <xdr:sp macro="" textlink="">
      <xdr:nvSpPr>
        <xdr:cNvPr id="132" name="テキスト ボックス 131"/>
        <xdr:cNvSpPr txBox="1"/>
      </xdr:nvSpPr>
      <xdr:spPr>
        <a:xfrm>
          <a:off x="3225800" y="69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258847</xdr:rowOff>
    </xdr:from>
    <xdr:to>
      <xdr:col>2</xdr:col>
      <xdr:colOff>692150</xdr:colOff>
      <xdr:row>36</xdr:row>
      <xdr:rowOff>17547</xdr:rowOff>
    </xdr:to>
    <xdr:sp macro="" textlink="">
      <xdr:nvSpPr>
        <xdr:cNvPr id="133" name="円/楕円 132"/>
        <xdr:cNvSpPr/>
      </xdr:nvSpPr>
      <xdr:spPr bwMode="auto">
        <a:xfrm>
          <a:off x="2857500" y="686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2324</xdr:rowOff>
    </xdr:from>
    <xdr:ext cx="762000" cy="259045"/>
    <xdr:sp macro="" textlink="">
      <xdr:nvSpPr>
        <xdr:cNvPr id="134" name="テキスト ボックス 133"/>
        <xdr:cNvSpPr txBox="1"/>
      </xdr:nvSpPr>
      <xdr:spPr>
        <a:xfrm>
          <a:off x="2527300" y="695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171132</xdr:rowOff>
    </xdr:from>
    <xdr:to>
      <xdr:col>6</xdr:col>
      <xdr:colOff>511175</xdr:colOff>
      <xdr:row>38</xdr:row>
      <xdr:rowOff>1064</xdr:rowOff>
    </xdr:to>
    <xdr:cxnSp macro="">
      <xdr:nvCxnSpPr>
        <xdr:cNvPr id="63" name="直線コネクタ 62"/>
        <xdr:cNvCxnSpPr/>
      </xdr:nvCxnSpPr>
      <xdr:spPr>
        <a:xfrm>
          <a:off x="3797300" y="6514782"/>
          <a:ext cx="8382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170028</xdr:rowOff>
    </xdr:from>
    <xdr:to>
      <xdr:col>5</xdr:col>
      <xdr:colOff>358775</xdr:colOff>
      <xdr:row>37</xdr:row>
      <xdr:rowOff>171132</xdr:rowOff>
    </xdr:to>
    <xdr:cxnSp macro="">
      <xdr:nvCxnSpPr>
        <xdr:cNvPr id="66" name="直線コネクタ 65"/>
        <xdr:cNvCxnSpPr/>
      </xdr:nvCxnSpPr>
      <xdr:spPr>
        <a:xfrm>
          <a:off x="2908300" y="651367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170028</xdr:rowOff>
    </xdr:from>
    <xdr:to>
      <xdr:col>4</xdr:col>
      <xdr:colOff>155575</xdr:colOff>
      <xdr:row>38</xdr:row>
      <xdr:rowOff>20489</xdr:rowOff>
    </xdr:to>
    <xdr:cxnSp macro="">
      <xdr:nvCxnSpPr>
        <xdr:cNvPr id="69" name="直線コネクタ 68"/>
        <xdr:cNvCxnSpPr/>
      </xdr:nvCxnSpPr>
      <xdr:spPr>
        <a:xfrm flipV="1">
          <a:off x="2019300" y="6513678"/>
          <a:ext cx="8890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20489</xdr:rowOff>
    </xdr:from>
    <xdr:to>
      <xdr:col>2</xdr:col>
      <xdr:colOff>638175</xdr:colOff>
      <xdr:row>38</xdr:row>
      <xdr:rowOff>36366</xdr:rowOff>
    </xdr:to>
    <xdr:cxnSp macro="">
      <xdr:nvCxnSpPr>
        <xdr:cNvPr id="72" name="直線コネクタ 71"/>
        <xdr:cNvCxnSpPr/>
      </xdr:nvCxnSpPr>
      <xdr:spPr>
        <a:xfrm flipV="1">
          <a:off x="1130300" y="6535589"/>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121714</xdr:rowOff>
    </xdr:from>
    <xdr:to>
      <xdr:col>6</xdr:col>
      <xdr:colOff>561975</xdr:colOff>
      <xdr:row>38</xdr:row>
      <xdr:rowOff>51864</xdr:rowOff>
    </xdr:to>
    <xdr:sp macro="" textlink="">
      <xdr:nvSpPr>
        <xdr:cNvPr id="82" name="円/楕円 81"/>
        <xdr:cNvSpPr/>
      </xdr:nvSpPr>
      <xdr:spPr>
        <a:xfrm>
          <a:off x="4584700" y="6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100141</xdr:rowOff>
    </xdr:from>
    <xdr:ext cx="599010" cy="259045"/>
    <xdr:sp macro="" textlink="">
      <xdr:nvSpPr>
        <xdr:cNvPr id="83" name="人件費該当値テキスト"/>
        <xdr:cNvSpPr txBox="1"/>
      </xdr:nvSpPr>
      <xdr:spPr>
        <a:xfrm>
          <a:off x="4686300" y="64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120333</xdr:rowOff>
    </xdr:from>
    <xdr:to>
      <xdr:col>5</xdr:col>
      <xdr:colOff>409575</xdr:colOff>
      <xdr:row>38</xdr:row>
      <xdr:rowOff>50482</xdr:rowOff>
    </xdr:to>
    <xdr:sp macro="" textlink="">
      <xdr:nvSpPr>
        <xdr:cNvPr id="84" name="円/楕円 83"/>
        <xdr:cNvSpPr/>
      </xdr:nvSpPr>
      <xdr:spPr>
        <a:xfrm>
          <a:off x="3746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41609</xdr:rowOff>
    </xdr:from>
    <xdr:ext cx="599010" cy="259045"/>
    <xdr:sp macro="" textlink="">
      <xdr:nvSpPr>
        <xdr:cNvPr id="85" name="テキスト ボックス 84"/>
        <xdr:cNvSpPr txBox="1"/>
      </xdr:nvSpPr>
      <xdr:spPr>
        <a:xfrm>
          <a:off x="3497794" y="655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119229</xdr:rowOff>
    </xdr:from>
    <xdr:to>
      <xdr:col>4</xdr:col>
      <xdr:colOff>206375</xdr:colOff>
      <xdr:row>38</xdr:row>
      <xdr:rowOff>49378</xdr:rowOff>
    </xdr:to>
    <xdr:sp macro="" textlink="">
      <xdr:nvSpPr>
        <xdr:cNvPr id="86" name="円/楕円 85"/>
        <xdr:cNvSpPr/>
      </xdr:nvSpPr>
      <xdr:spPr>
        <a:xfrm>
          <a:off x="2857500" y="6462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40505</xdr:rowOff>
    </xdr:from>
    <xdr:ext cx="599010" cy="259045"/>
    <xdr:sp macro="" textlink="">
      <xdr:nvSpPr>
        <xdr:cNvPr id="87" name="テキスト ボックス 86"/>
        <xdr:cNvSpPr txBox="1"/>
      </xdr:nvSpPr>
      <xdr:spPr>
        <a:xfrm>
          <a:off x="2608794" y="65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141138</xdr:rowOff>
    </xdr:from>
    <xdr:to>
      <xdr:col>3</xdr:col>
      <xdr:colOff>3175</xdr:colOff>
      <xdr:row>38</xdr:row>
      <xdr:rowOff>71289</xdr:rowOff>
    </xdr:to>
    <xdr:sp macro="" textlink="">
      <xdr:nvSpPr>
        <xdr:cNvPr id="88" name="円/楕円 87"/>
        <xdr:cNvSpPr/>
      </xdr:nvSpPr>
      <xdr:spPr>
        <a:xfrm>
          <a:off x="1968500" y="6484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62416</xdr:rowOff>
    </xdr:from>
    <xdr:ext cx="599010" cy="259045"/>
    <xdr:sp macro="" textlink="">
      <xdr:nvSpPr>
        <xdr:cNvPr id="89" name="テキスト ボックス 88"/>
        <xdr:cNvSpPr txBox="1"/>
      </xdr:nvSpPr>
      <xdr:spPr>
        <a:xfrm>
          <a:off x="1719794" y="657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157016</xdr:rowOff>
    </xdr:from>
    <xdr:to>
      <xdr:col>1</xdr:col>
      <xdr:colOff>485775</xdr:colOff>
      <xdr:row>38</xdr:row>
      <xdr:rowOff>87167</xdr:rowOff>
    </xdr:to>
    <xdr:sp macro="" textlink="">
      <xdr:nvSpPr>
        <xdr:cNvPr id="90" name="円/楕円 89"/>
        <xdr:cNvSpPr/>
      </xdr:nvSpPr>
      <xdr:spPr>
        <a:xfrm>
          <a:off x="1079500" y="6500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78293</xdr:rowOff>
    </xdr:from>
    <xdr:ext cx="599010" cy="259045"/>
    <xdr:sp macro="" textlink="">
      <xdr:nvSpPr>
        <xdr:cNvPr id="91" name="テキスト ボックス 90"/>
        <xdr:cNvSpPr txBox="1"/>
      </xdr:nvSpPr>
      <xdr:spPr>
        <a:xfrm>
          <a:off x="830794" y="659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50067</xdr:rowOff>
    </xdr:from>
    <xdr:to>
      <xdr:col>6</xdr:col>
      <xdr:colOff>511175</xdr:colOff>
      <xdr:row>58</xdr:row>
      <xdr:rowOff>56507</xdr:rowOff>
    </xdr:to>
    <xdr:cxnSp macro="">
      <xdr:nvCxnSpPr>
        <xdr:cNvPr id="122" name="直線コネクタ 121"/>
        <xdr:cNvCxnSpPr/>
      </xdr:nvCxnSpPr>
      <xdr:spPr>
        <a:xfrm flipV="1">
          <a:off x="3797300" y="9994167"/>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56507</xdr:rowOff>
    </xdr:from>
    <xdr:to>
      <xdr:col>5</xdr:col>
      <xdr:colOff>358775</xdr:colOff>
      <xdr:row>58</xdr:row>
      <xdr:rowOff>81455</xdr:rowOff>
    </xdr:to>
    <xdr:cxnSp macro="">
      <xdr:nvCxnSpPr>
        <xdr:cNvPr id="125" name="直線コネクタ 124"/>
        <xdr:cNvCxnSpPr/>
      </xdr:nvCxnSpPr>
      <xdr:spPr>
        <a:xfrm flipV="1">
          <a:off x="2908300" y="10000607"/>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81455</xdr:rowOff>
    </xdr:from>
    <xdr:to>
      <xdr:col>4</xdr:col>
      <xdr:colOff>155575</xdr:colOff>
      <xdr:row>58</xdr:row>
      <xdr:rowOff>97665</xdr:rowOff>
    </xdr:to>
    <xdr:cxnSp macro="">
      <xdr:nvCxnSpPr>
        <xdr:cNvPr id="128" name="直線コネクタ 127"/>
        <xdr:cNvCxnSpPr/>
      </xdr:nvCxnSpPr>
      <xdr:spPr>
        <a:xfrm flipV="1">
          <a:off x="2019300" y="10025555"/>
          <a:ext cx="889000" cy="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84813</xdr:rowOff>
    </xdr:from>
    <xdr:to>
      <xdr:col>2</xdr:col>
      <xdr:colOff>638175</xdr:colOff>
      <xdr:row>58</xdr:row>
      <xdr:rowOff>97665</xdr:rowOff>
    </xdr:to>
    <xdr:cxnSp macro="">
      <xdr:nvCxnSpPr>
        <xdr:cNvPr id="131" name="直線コネクタ 130"/>
        <xdr:cNvCxnSpPr/>
      </xdr:nvCxnSpPr>
      <xdr:spPr>
        <a:xfrm>
          <a:off x="1130300" y="10028913"/>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170717</xdr:rowOff>
    </xdr:from>
    <xdr:to>
      <xdr:col>6</xdr:col>
      <xdr:colOff>561975</xdr:colOff>
      <xdr:row>58</xdr:row>
      <xdr:rowOff>100867</xdr:rowOff>
    </xdr:to>
    <xdr:sp macro="" textlink="">
      <xdr:nvSpPr>
        <xdr:cNvPr id="141" name="円/楕円 140"/>
        <xdr:cNvSpPr/>
      </xdr:nvSpPr>
      <xdr:spPr>
        <a:xfrm>
          <a:off x="45847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85644</xdr:rowOff>
    </xdr:from>
    <xdr:ext cx="599010" cy="259045"/>
    <xdr:sp macro="" textlink="">
      <xdr:nvSpPr>
        <xdr:cNvPr id="142" name="物件費該当値テキスト"/>
        <xdr:cNvSpPr txBox="1"/>
      </xdr:nvSpPr>
      <xdr:spPr>
        <a:xfrm>
          <a:off x="4686300" y="98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5707</xdr:rowOff>
    </xdr:from>
    <xdr:to>
      <xdr:col>5</xdr:col>
      <xdr:colOff>409575</xdr:colOff>
      <xdr:row>58</xdr:row>
      <xdr:rowOff>107307</xdr:rowOff>
    </xdr:to>
    <xdr:sp macro="" textlink="">
      <xdr:nvSpPr>
        <xdr:cNvPr id="143" name="円/楕円 142"/>
        <xdr:cNvSpPr/>
      </xdr:nvSpPr>
      <xdr:spPr>
        <a:xfrm>
          <a:off x="3746500" y="99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98434</xdr:rowOff>
    </xdr:from>
    <xdr:ext cx="599010" cy="259045"/>
    <xdr:sp macro="" textlink="">
      <xdr:nvSpPr>
        <xdr:cNvPr id="144" name="テキスト ボックス 143"/>
        <xdr:cNvSpPr txBox="1"/>
      </xdr:nvSpPr>
      <xdr:spPr>
        <a:xfrm>
          <a:off x="3497794" y="1004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30655</xdr:rowOff>
    </xdr:from>
    <xdr:to>
      <xdr:col>4</xdr:col>
      <xdr:colOff>206375</xdr:colOff>
      <xdr:row>58</xdr:row>
      <xdr:rowOff>132255</xdr:rowOff>
    </xdr:to>
    <xdr:sp macro="" textlink="">
      <xdr:nvSpPr>
        <xdr:cNvPr id="145" name="円/楕円 144"/>
        <xdr:cNvSpPr/>
      </xdr:nvSpPr>
      <xdr:spPr>
        <a:xfrm>
          <a:off x="2857500" y="9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123382</xdr:rowOff>
    </xdr:from>
    <xdr:ext cx="599010" cy="259045"/>
    <xdr:sp macro="" textlink="">
      <xdr:nvSpPr>
        <xdr:cNvPr id="146" name="テキスト ボックス 145"/>
        <xdr:cNvSpPr txBox="1"/>
      </xdr:nvSpPr>
      <xdr:spPr>
        <a:xfrm>
          <a:off x="2608794" y="100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46865</xdr:rowOff>
    </xdr:from>
    <xdr:to>
      <xdr:col>3</xdr:col>
      <xdr:colOff>3175</xdr:colOff>
      <xdr:row>58</xdr:row>
      <xdr:rowOff>148465</xdr:rowOff>
    </xdr:to>
    <xdr:sp macro="" textlink="">
      <xdr:nvSpPr>
        <xdr:cNvPr id="147" name="円/楕円 146"/>
        <xdr:cNvSpPr/>
      </xdr:nvSpPr>
      <xdr:spPr>
        <a:xfrm>
          <a:off x="1968500" y="99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139592</xdr:rowOff>
    </xdr:from>
    <xdr:ext cx="599010" cy="259045"/>
    <xdr:sp macro="" textlink="">
      <xdr:nvSpPr>
        <xdr:cNvPr id="148" name="テキスト ボックス 147"/>
        <xdr:cNvSpPr txBox="1"/>
      </xdr:nvSpPr>
      <xdr:spPr>
        <a:xfrm>
          <a:off x="1719794" y="1008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34013</xdr:rowOff>
    </xdr:from>
    <xdr:to>
      <xdr:col>1</xdr:col>
      <xdr:colOff>485775</xdr:colOff>
      <xdr:row>58</xdr:row>
      <xdr:rowOff>135613</xdr:rowOff>
    </xdr:to>
    <xdr:sp macro="" textlink="">
      <xdr:nvSpPr>
        <xdr:cNvPr id="149" name="円/楕円 148"/>
        <xdr:cNvSpPr/>
      </xdr:nvSpPr>
      <xdr:spPr>
        <a:xfrm>
          <a:off x="1079500" y="99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126740</xdr:rowOff>
    </xdr:from>
    <xdr:ext cx="599010" cy="259045"/>
    <xdr:sp macro="" textlink="">
      <xdr:nvSpPr>
        <xdr:cNvPr id="150" name="テキスト ボックス 149"/>
        <xdr:cNvSpPr txBox="1"/>
      </xdr:nvSpPr>
      <xdr:spPr>
        <a:xfrm>
          <a:off x="830794" y="1007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143281</xdr:rowOff>
    </xdr:from>
    <xdr:to>
      <xdr:col>6</xdr:col>
      <xdr:colOff>511175</xdr:colOff>
      <xdr:row>79</xdr:row>
      <xdr:rowOff>5335</xdr:rowOff>
    </xdr:to>
    <xdr:cxnSp macro="">
      <xdr:nvCxnSpPr>
        <xdr:cNvPr id="179" name="直線コネクタ 178"/>
        <xdr:cNvCxnSpPr/>
      </xdr:nvCxnSpPr>
      <xdr:spPr>
        <a:xfrm>
          <a:off x="3797300" y="13516381"/>
          <a:ext cx="838200" cy="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143281</xdr:rowOff>
    </xdr:from>
    <xdr:to>
      <xdr:col>5</xdr:col>
      <xdr:colOff>358775</xdr:colOff>
      <xdr:row>78</xdr:row>
      <xdr:rowOff>150140</xdr:rowOff>
    </xdr:to>
    <xdr:cxnSp macro="">
      <xdr:nvCxnSpPr>
        <xdr:cNvPr id="182" name="直線コネクタ 181"/>
        <xdr:cNvCxnSpPr/>
      </xdr:nvCxnSpPr>
      <xdr:spPr>
        <a:xfrm flipV="1">
          <a:off x="2908300" y="135163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150140</xdr:rowOff>
    </xdr:from>
    <xdr:to>
      <xdr:col>4</xdr:col>
      <xdr:colOff>155575</xdr:colOff>
      <xdr:row>79</xdr:row>
      <xdr:rowOff>3670</xdr:rowOff>
    </xdr:to>
    <xdr:cxnSp macro="">
      <xdr:nvCxnSpPr>
        <xdr:cNvPr id="185" name="直線コネクタ 184"/>
        <xdr:cNvCxnSpPr/>
      </xdr:nvCxnSpPr>
      <xdr:spPr>
        <a:xfrm flipV="1">
          <a:off x="2019300" y="13523240"/>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3670</xdr:rowOff>
    </xdr:from>
    <xdr:to>
      <xdr:col>2</xdr:col>
      <xdr:colOff>638175</xdr:colOff>
      <xdr:row>79</xdr:row>
      <xdr:rowOff>19062</xdr:rowOff>
    </xdr:to>
    <xdr:cxnSp macro="">
      <xdr:nvCxnSpPr>
        <xdr:cNvPr id="188" name="直線コネクタ 187"/>
        <xdr:cNvCxnSpPr/>
      </xdr:nvCxnSpPr>
      <xdr:spPr>
        <a:xfrm flipV="1">
          <a:off x="1130300" y="1354822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125985</xdr:rowOff>
    </xdr:from>
    <xdr:to>
      <xdr:col>6</xdr:col>
      <xdr:colOff>561975</xdr:colOff>
      <xdr:row>79</xdr:row>
      <xdr:rowOff>56135</xdr:rowOff>
    </xdr:to>
    <xdr:sp macro="" textlink="">
      <xdr:nvSpPr>
        <xdr:cNvPr id="198" name="円/楕円 197"/>
        <xdr:cNvSpPr/>
      </xdr:nvSpPr>
      <xdr:spPr>
        <a:xfrm>
          <a:off x="45847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40912</xdr:rowOff>
    </xdr:from>
    <xdr:ext cx="469744" cy="259045"/>
    <xdr:sp macro="" textlink="">
      <xdr:nvSpPr>
        <xdr:cNvPr id="199" name="維持補修費該当値テキスト"/>
        <xdr:cNvSpPr txBox="1"/>
      </xdr:nvSpPr>
      <xdr:spPr>
        <a:xfrm>
          <a:off x="46863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92481</xdr:rowOff>
    </xdr:from>
    <xdr:to>
      <xdr:col>5</xdr:col>
      <xdr:colOff>409575</xdr:colOff>
      <xdr:row>79</xdr:row>
      <xdr:rowOff>22631</xdr:rowOff>
    </xdr:to>
    <xdr:sp macro="" textlink="">
      <xdr:nvSpPr>
        <xdr:cNvPr id="200" name="円/楕円 199"/>
        <xdr:cNvSpPr/>
      </xdr:nvSpPr>
      <xdr:spPr>
        <a:xfrm>
          <a:off x="37465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13758</xdr:rowOff>
    </xdr:from>
    <xdr:ext cx="469744" cy="259045"/>
    <xdr:sp macro="" textlink="">
      <xdr:nvSpPr>
        <xdr:cNvPr id="201" name="テキスト ボックス 200"/>
        <xdr:cNvSpPr txBox="1"/>
      </xdr:nvSpPr>
      <xdr:spPr>
        <a:xfrm>
          <a:off x="3562427" y="1355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99340</xdr:rowOff>
    </xdr:from>
    <xdr:to>
      <xdr:col>4</xdr:col>
      <xdr:colOff>206375</xdr:colOff>
      <xdr:row>79</xdr:row>
      <xdr:rowOff>29490</xdr:rowOff>
    </xdr:to>
    <xdr:sp macro="" textlink="">
      <xdr:nvSpPr>
        <xdr:cNvPr id="202" name="円/楕円 201"/>
        <xdr:cNvSpPr/>
      </xdr:nvSpPr>
      <xdr:spPr>
        <a:xfrm>
          <a:off x="2857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20617</xdr:rowOff>
    </xdr:from>
    <xdr:ext cx="469744" cy="259045"/>
    <xdr:sp macro="" textlink="">
      <xdr:nvSpPr>
        <xdr:cNvPr id="203" name="テキスト ボックス 202"/>
        <xdr:cNvSpPr txBox="1"/>
      </xdr:nvSpPr>
      <xdr:spPr>
        <a:xfrm>
          <a:off x="2673427"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124320</xdr:rowOff>
    </xdr:from>
    <xdr:to>
      <xdr:col>3</xdr:col>
      <xdr:colOff>3175</xdr:colOff>
      <xdr:row>79</xdr:row>
      <xdr:rowOff>54470</xdr:rowOff>
    </xdr:to>
    <xdr:sp macro="" textlink="">
      <xdr:nvSpPr>
        <xdr:cNvPr id="204" name="円/楕円 203"/>
        <xdr:cNvSpPr/>
      </xdr:nvSpPr>
      <xdr:spPr>
        <a:xfrm>
          <a:off x="1968500" y="134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45597</xdr:rowOff>
    </xdr:from>
    <xdr:ext cx="469744" cy="259045"/>
    <xdr:sp macro="" textlink="">
      <xdr:nvSpPr>
        <xdr:cNvPr id="205" name="テキスト ボックス 204"/>
        <xdr:cNvSpPr txBox="1"/>
      </xdr:nvSpPr>
      <xdr:spPr>
        <a:xfrm>
          <a:off x="1784427" y="135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139712</xdr:rowOff>
    </xdr:from>
    <xdr:to>
      <xdr:col>1</xdr:col>
      <xdr:colOff>485775</xdr:colOff>
      <xdr:row>79</xdr:row>
      <xdr:rowOff>69862</xdr:rowOff>
    </xdr:to>
    <xdr:sp macro="" textlink="">
      <xdr:nvSpPr>
        <xdr:cNvPr id="206" name="円/楕円 205"/>
        <xdr:cNvSpPr/>
      </xdr:nvSpPr>
      <xdr:spPr>
        <a:xfrm>
          <a:off x="1079500" y="135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60989</xdr:rowOff>
    </xdr:from>
    <xdr:ext cx="469744" cy="259045"/>
    <xdr:sp macro="" textlink="">
      <xdr:nvSpPr>
        <xdr:cNvPr id="207" name="テキスト ボックス 206"/>
        <xdr:cNvSpPr txBox="1"/>
      </xdr:nvSpPr>
      <xdr:spPr>
        <a:xfrm>
          <a:off x="895427" y="1360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19456</xdr:rowOff>
    </xdr:from>
    <xdr:to>
      <xdr:col>6</xdr:col>
      <xdr:colOff>511175</xdr:colOff>
      <xdr:row>98</xdr:row>
      <xdr:rowOff>48434</xdr:rowOff>
    </xdr:to>
    <xdr:cxnSp macro="">
      <xdr:nvCxnSpPr>
        <xdr:cNvPr id="239" name="直線コネクタ 238"/>
        <xdr:cNvCxnSpPr/>
      </xdr:nvCxnSpPr>
      <xdr:spPr>
        <a:xfrm>
          <a:off x="3797300" y="16821556"/>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19456</xdr:rowOff>
    </xdr:from>
    <xdr:to>
      <xdr:col>5</xdr:col>
      <xdr:colOff>358775</xdr:colOff>
      <xdr:row>98</xdr:row>
      <xdr:rowOff>40019</xdr:rowOff>
    </xdr:to>
    <xdr:cxnSp macro="">
      <xdr:nvCxnSpPr>
        <xdr:cNvPr id="242" name="直線コネクタ 241"/>
        <xdr:cNvCxnSpPr/>
      </xdr:nvCxnSpPr>
      <xdr:spPr>
        <a:xfrm flipV="1">
          <a:off x="2908300" y="16821556"/>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40019</xdr:rowOff>
    </xdr:from>
    <xdr:to>
      <xdr:col>4</xdr:col>
      <xdr:colOff>155575</xdr:colOff>
      <xdr:row>98</xdr:row>
      <xdr:rowOff>115370</xdr:rowOff>
    </xdr:to>
    <xdr:cxnSp macro="">
      <xdr:nvCxnSpPr>
        <xdr:cNvPr id="245" name="直線コネクタ 244"/>
        <xdr:cNvCxnSpPr/>
      </xdr:nvCxnSpPr>
      <xdr:spPr>
        <a:xfrm flipV="1">
          <a:off x="2019300" y="16842119"/>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115370</xdr:rowOff>
    </xdr:from>
    <xdr:to>
      <xdr:col>2</xdr:col>
      <xdr:colOff>638175</xdr:colOff>
      <xdr:row>98</xdr:row>
      <xdr:rowOff>123806</xdr:rowOff>
    </xdr:to>
    <xdr:cxnSp macro="">
      <xdr:nvCxnSpPr>
        <xdr:cNvPr id="248" name="直線コネクタ 247"/>
        <xdr:cNvCxnSpPr/>
      </xdr:nvCxnSpPr>
      <xdr:spPr>
        <a:xfrm flipV="1">
          <a:off x="1130300" y="16917470"/>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169084</xdr:rowOff>
    </xdr:from>
    <xdr:to>
      <xdr:col>6</xdr:col>
      <xdr:colOff>561975</xdr:colOff>
      <xdr:row>98</xdr:row>
      <xdr:rowOff>99234</xdr:rowOff>
    </xdr:to>
    <xdr:sp macro="" textlink="">
      <xdr:nvSpPr>
        <xdr:cNvPr id="258" name="円/楕円 257"/>
        <xdr:cNvSpPr/>
      </xdr:nvSpPr>
      <xdr:spPr>
        <a:xfrm>
          <a:off x="4584700" y="167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147511</xdr:rowOff>
    </xdr:from>
    <xdr:ext cx="534377" cy="259045"/>
    <xdr:sp macro="" textlink="">
      <xdr:nvSpPr>
        <xdr:cNvPr id="259" name="扶助費該当値テキスト"/>
        <xdr:cNvSpPr txBox="1"/>
      </xdr:nvSpPr>
      <xdr:spPr>
        <a:xfrm>
          <a:off x="4686300" y="167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140106</xdr:rowOff>
    </xdr:from>
    <xdr:to>
      <xdr:col>5</xdr:col>
      <xdr:colOff>409575</xdr:colOff>
      <xdr:row>98</xdr:row>
      <xdr:rowOff>70256</xdr:rowOff>
    </xdr:to>
    <xdr:sp macro="" textlink="">
      <xdr:nvSpPr>
        <xdr:cNvPr id="260" name="円/楕円 259"/>
        <xdr:cNvSpPr/>
      </xdr:nvSpPr>
      <xdr:spPr>
        <a:xfrm>
          <a:off x="3746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61383</xdr:rowOff>
    </xdr:from>
    <xdr:ext cx="534377" cy="259045"/>
    <xdr:sp macro="" textlink="">
      <xdr:nvSpPr>
        <xdr:cNvPr id="261" name="テキスト ボックス 260"/>
        <xdr:cNvSpPr txBox="1"/>
      </xdr:nvSpPr>
      <xdr:spPr>
        <a:xfrm>
          <a:off x="3530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160669</xdr:rowOff>
    </xdr:from>
    <xdr:to>
      <xdr:col>4</xdr:col>
      <xdr:colOff>206375</xdr:colOff>
      <xdr:row>98</xdr:row>
      <xdr:rowOff>90819</xdr:rowOff>
    </xdr:to>
    <xdr:sp macro="" textlink="">
      <xdr:nvSpPr>
        <xdr:cNvPr id="262" name="円/楕円 261"/>
        <xdr:cNvSpPr/>
      </xdr:nvSpPr>
      <xdr:spPr>
        <a:xfrm>
          <a:off x="2857500" y="16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81946</xdr:rowOff>
    </xdr:from>
    <xdr:ext cx="534377" cy="259045"/>
    <xdr:sp macro="" textlink="">
      <xdr:nvSpPr>
        <xdr:cNvPr id="263" name="テキスト ボックス 262"/>
        <xdr:cNvSpPr txBox="1"/>
      </xdr:nvSpPr>
      <xdr:spPr>
        <a:xfrm>
          <a:off x="2641111" y="16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64570</xdr:rowOff>
    </xdr:from>
    <xdr:to>
      <xdr:col>3</xdr:col>
      <xdr:colOff>3175</xdr:colOff>
      <xdr:row>98</xdr:row>
      <xdr:rowOff>166170</xdr:rowOff>
    </xdr:to>
    <xdr:sp macro="" textlink="">
      <xdr:nvSpPr>
        <xdr:cNvPr id="264" name="円/楕円 263"/>
        <xdr:cNvSpPr/>
      </xdr:nvSpPr>
      <xdr:spPr>
        <a:xfrm>
          <a:off x="1968500" y="168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157297</xdr:rowOff>
    </xdr:from>
    <xdr:ext cx="534377" cy="259045"/>
    <xdr:sp macro="" textlink="">
      <xdr:nvSpPr>
        <xdr:cNvPr id="265" name="テキスト ボックス 264"/>
        <xdr:cNvSpPr txBox="1"/>
      </xdr:nvSpPr>
      <xdr:spPr>
        <a:xfrm>
          <a:off x="1752111" y="1695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73006</xdr:rowOff>
    </xdr:from>
    <xdr:to>
      <xdr:col>1</xdr:col>
      <xdr:colOff>485775</xdr:colOff>
      <xdr:row>99</xdr:row>
      <xdr:rowOff>3156</xdr:rowOff>
    </xdr:to>
    <xdr:sp macro="" textlink="">
      <xdr:nvSpPr>
        <xdr:cNvPr id="266" name="円/楕円 265"/>
        <xdr:cNvSpPr/>
      </xdr:nvSpPr>
      <xdr:spPr>
        <a:xfrm>
          <a:off x="1079500" y="168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165733</xdr:rowOff>
    </xdr:from>
    <xdr:ext cx="534377" cy="259045"/>
    <xdr:sp macro="" textlink="">
      <xdr:nvSpPr>
        <xdr:cNvPr id="267" name="テキスト ボックス 266"/>
        <xdr:cNvSpPr txBox="1"/>
      </xdr:nvSpPr>
      <xdr:spPr>
        <a:xfrm>
          <a:off x="863111" y="169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93356</xdr:rowOff>
    </xdr:from>
    <xdr:to>
      <xdr:col>15</xdr:col>
      <xdr:colOff>180975</xdr:colOff>
      <xdr:row>36</xdr:row>
      <xdr:rowOff>127891</xdr:rowOff>
    </xdr:to>
    <xdr:cxnSp macro="">
      <xdr:nvCxnSpPr>
        <xdr:cNvPr id="298" name="直線コネクタ 297"/>
        <xdr:cNvCxnSpPr/>
      </xdr:nvCxnSpPr>
      <xdr:spPr>
        <a:xfrm flipV="1">
          <a:off x="9639300" y="6265556"/>
          <a:ext cx="8382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127891</xdr:rowOff>
    </xdr:from>
    <xdr:to>
      <xdr:col>14</xdr:col>
      <xdr:colOff>28575</xdr:colOff>
      <xdr:row>36</xdr:row>
      <xdr:rowOff>171279</xdr:rowOff>
    </xdr:to>
    <xdr:cxnSp macro="">
      <xdr:nvCxnSpPr>
        <xdr:cNvPr id="301" name="直線コネクタ 300"/>
        <xdr:cNvCxnSpPr/>
      </xdr:nvCxnSpPr>
      <xdr:spPr>
        <a:xfrm flipV="1">
          <a:off x="8750300" y="6300091"/>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171279</xdr:rowOff>
    </xdr:from>
    <xdr:to>
      <xdr:col>12</xdr:col>
      <xdr:colOff>511175</xdr:colOff>
      <xdr:row>37</xdr:row>
      <xdr:rowOff>12145</xdr:rowOff>
    </xdr:to>
    <xdr:cxnSp macro="">
      <xdr:nvCxnSpPr>
        <xdr:cNvPr id="304" name="直線コネクタ 303"/>
        <xdr:cNvCxnSpPr/>
      </xdr:nvCxnSpPr>
      <xdr:spPr>
        <a:xfrm flipV="1">
          <a:off x="7861300" y="6343479"/>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12145</xdr:rowOff>
    </xdr:from>
    <xdr:to>
      <xdr:col>11</xdr:col>
      <xdr:colOff>307975</xdr:colOff>
      <xdr:row>37</xdr:row>
      <xdr:rowOff>49668</xdr:rowOff>
    </xdr:to>
    <xdr:cxnSp macro="">
      <xdr:nvCxnSpPr>
        <xdr:cNvPr id="307" name="直線コネクタ 306"/>
        <xdr:cNvCxnSpPr/>
      </xdr:nvCxnSpPr>
      <xdr:spPr>
        <a:xfrm flipV="1">
          <a:off x="6972300" y="6355795"/>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42556</xdr:rowOff>
    </xdr:from>
    <xdr:to>
      <xdr:col>15</xdr:col>
      <xdr:colOff>231775</xdr:colOff>
      <xdr:row>36</xdr:row>
      <xdr:rowOff>144156</xdr:rowOff>
    </xdr:to>
    <xdr:sp macro="" textlink="">
      <xdr:nvSpPr>
        <xdr:cNvPr id="317" name="円/楕円 316"/>
        <xdr:cNvSpPr/>
      </xdr:nvSpPr>
      <xdr:spPr>
        <a:xfrm>
          <a:off x="10426700" y="62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20983</xdr:rowOff>
    </xdr:from>
    <xdr:ext cx="599010" cy="259045"/>
    <xdr:sp macro="" textlink="">
      <xdr:nvSpPr>
        <xdr:cNvPr id="318" name="補助費等該当値テキスト"/>
        <xdr:cNvSpPr txBox="1"/>
      </xdr:nvSpPr>
      <xdr:spPr>
        <a:xfrm>
          <a:off x="10528300" y="61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77091</xdr:rowOff>
    </xdr:from>
    <xdr:to>
      <xdr:col>14</xdr:col>
      <xdr:colOff>79375</xdr:colOff>
      <xdr:row>37</xdr:row>
      <xdr:rowOff>7241</xdr:rowOff>
    </xdr:to>
    <xdr:sp macro="" textlink="">
      <xdr:nvSpPr>
        <xdr:cNvPr id="319" name="円/楕円 318"/>
        <xdr:cNvSpPr/>
      </xdr:nvSpPr>
      <xdr:spPr>
        <a:xfrm>
          <a:off x="9588500" y="62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169818</xdr:rowOff>
    </xdr:from>
    <xdr:ext cx="599010" cy="259045"/>
    <xdr:sp macro="" textlink="">
      <xdr:nvSpPr>
        <xdr:cNvPr id="320" name="テキスト ボックス 319"/>
        <xdr:cNvSpPr txBox="1"/>
      </xdr:nvSpPr>
      <xdr:spPr>
        <a:xfrm>
          <a:off x="9339794" y="63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120479</xdr:rowOff>
    </xdr:from>
    <xdr:to>
      <xdr:col>12</xdr:col>
      <xdr:colOff>561975</xdr:colOff>
      <xdr:row>37</xdr:row>
      <xdr:rowOff>50629</xdr:rowOff>
    </xdr:to>
    <xdr:sp macro="" textlink="">
      <xdr:nvSpPr>
        <xdr:cNvPr id="321" name="円/楕円 320"/>
        <xdr:cNvSpPr/>
      </xdr:nvSpPr>
      <xdr:spPr>
        <a:xfrm>
          <a:off x="8699500" y="62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41756</xdr:rowOff>
    </xdr:from>
    <xdr:ext cx="599010" cy="259045"/>
    <xdr:sp macro="" textlink="">
      <xdr:nvSpPr>
        <xdr:cNvPr id="322" name="テキスト ボックス 321"/>
        <xdr:cNvSpPr txBox="1"/>
      </xdr:nvSpPr>
      <xdr:spPr>
        <a:xfrm>
          <a:off x="8450794" y="638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132795</xdr:rowOff>
    </xdr:from>
    <xdr:to>
      <xdr:col>11</xdr:col>
      <xdr:colOff>358775</xdr:colOff>
      <xdr:row>37</xdr:row>
      <xdr:rowOff>62945</xdr:rowOff>
    </xdr:to>
    <xdr:sp macro="" textlink="">
      <xdr:nvSpPr>
        <xdr:cNvPr id="323" name="円/楕円 322"/>
        <xdr:cNvSpPr/>
      </xdr:nvSpPr>
      <xdr:spPr>
        <a:xfrm>
          <a:off x="7810500" y="63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54072</xdr:rowOff>
    </xdr:from>
    <xdr:ext cx="599010" cy="259045"/>
    <xdr:sp macro="" textlink="">
      <xdr:nvSpPr>
        <xdr:cNvPr id="324" name="テキスト ボックス 323"/>
        <xdr:cNvSpPr txBox="1"/>
      </xdr:nvSpPr>
      <xdr:spPr>
        <a:xfrm>
          <a:off x="7561794" y="639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170318</xdr:rowOff>
    </xdr:from>
    <xdr:to>
      <xdr:col>10</xdr:col>
      <xdr:colOff>155575</xdr:colOff>
      <xdr:row>37</xdr:row>
      <xdr:rowOff>100468</xdr:rowOff>
    </xdr:to>
    <xdr:sp macro="" textlink="">
      <xdr:nvSpPr>
        <xdr:cNvPr id="325" name="円/楕円 324"/>
        <xdr:cNvSpPr/>
      </xdr:nvSpPr>
      <xdr:spPr>
        <a:xfrm>
          <a:off x="6921500" y="63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91595</xdr:rowOff>
    </xdr:from>
    <xdr:ext cx="599010" cy="259045"/>
    <xdr:sp macro="" textlink="">
      <xdr:nvSpPr>
        <xdr:cNvPr id="326" name="テキスト ボックス 325"/>
        <xdr:cNvSpPr txBox="1"/>
      </xdr:nvSpPr>
      <xdr:spPr>
        <a:xfrm>
          <a:off x="6672794" y="643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120717</xdr:rowOff>
    </xdr:from>
    <xdr:to>
      <xdr:col>15</xdr:col>
      <xdr:colOff>180975</xdr:colOff>
      <xdr:row>58</xdr:row>
      <xdr:rowOff>152996</xdr:rowOff>
    </xdr:to>
    <xdr:cxnSp macro="">
      <xdr:nvCxnSpPr>
        <xdr:cNvPr id="355" name="直線コネクタ 354"/>
        <xdr:cNvCxnSpPr/>
      </xdr:nvCxnSpPr>
      <xdr:spPr>
        <a:xfrm>
          <a:off x="9639300" y="10064817"/>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120717</xdr:rowOff>
    </xdr:from>
    <xdr:to>
      <xdr:col>14</xdr:col>
      <xdr:colOff>28575</xdr:colOff>
      <xdr:row>58</xdr:row>
      <xdr:rowOff>142171</xdr:rowOff>
    </xdr:to>
    <xdr:cxnSp macro="">
      <xdr:nvCxnSpPr>
        <xdr:cNvPr id="358" name="直線コネクタ 357"/>
        <xdr:cNvCxnSpPr/>
      </xdr:nvCxnSpPr>
      <xdr:spPr>
        <a:xfrm flipV="1">
          <a:off x="8750300" y="10064817"/>
          <a:ext cx="8890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142171</xdr:rowOff>
    </xdr:from>
    <xdr:to>
      <xdr:col>12</xdr:col>
      <xdr:colOff>511175</xdr:colOff>
      <xdr:row>58</xdr:row>
      <xdr:rowOff>147366</xdr:rowOff>
    </xdr:to>
    <xdr:cxnSp macro="">
      <xdr:nvCxnSpPr>
        <xdr:cNvPr id="361" name="直線コネクタ 360"/>
        <xdr:cNvCxnSpPr/>
      </xdr:nvCxnSpPr>
      <xdr:spPr>
        <a:xfrm flipV="1">
          <a:off x="7861300" y="1008627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147366</xdr:rowOff>
    </xdr:from>
    <xdr:to>
      <xdr:col>11</xdr:col>
      <xdr:colOff>307975</xdr:colOff>
      <xdr:row>58</xdr:row>
      <xdr:rowOff>161989</xdr:rowOff>
    </xdr:to>
    <xdr:cxnSp macro="">
      <xdr:nvCxnSpPr>
        <xdr:cNvPr id="364" name="直線コネクタ 363"/>
        <xdr:cNvCxnSpPr/>
      </xdr:nvCxnSpPr>
      <xdr:spPr>
        <a:xfrm flipV="1">
          <a:off x="6972300" y="10091466"/>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102196</xdr:rowOff>
    </xdr:from>
    <xdr:to>
      <xdr:col>15</xdr:col>
      <xdr:colOff>231775</xdr:colOff>
      <xdr:row>59</xdr:row>
      <xdr:rowOff>32346</xdr:rowOff>
    </xdr:to>
    <xdr:sp macro="" textlink="">
      <xdr:nvSpPr>
        <xdr:cNvPr id="374" name="円/楕円 373"/>
        <xdr:cNvSpPr/>
      </xdr:nvSpPr>
      <xdr:spPr>
        <a:xfrm>
          <a:off x="10426700" y="100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69917</xdr:rowOff>
    </xdr:from>
    <xdr:to>
      <xdr:col>14</xdr:col>
      <xdr:colOff>79375</xdr:colOff>
      <xdr:row>59</xdr:row>
      <xdr:rowOff>67</xdr:rowOff>
    </xdr:to>
    <xdr:sp macro="" textlink="">
      <xdr:nvSpPr>
        <xdr:cNvPr id="376" name="円/楕円 375"/>
        <xdr:cNvSpPr/>
      </xdr:nvSpPr>
      <xdr:spPr>
        <a:xfrm>
          <a:off x="9588500" y="100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162644</xdr:rowOff>
    </xdr:from>
    <xdr:ext cx="599010" cy="259045"/>
    <xdr:sp macro="" textlink="">
      <xdr:nvSpPr>
        <xdr:cNvPr id="377" name="テキスト ボックス 376"/>
        <xdr:cNvSpPr txBox="1"/>
      </xdr:nvSpPr>
      <xdr:spPr>
        <a:xfrm>
          <a:off x="9339794" y="101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91371</xdr:rowOff>
    </xdr:from>
    <xdr:to>
      <xdr:col>12</xdr:col>
      <xdr:colOff>561975</xdr:colOff>
      <xdr:row>59</xdr:row>
      <xdr:rowOff>21521</xdr:rowOff>
    </xdr:to>
    <xdr:sp macro="" textlink="">
      <xdr:nvSpPr>
        <xdr:cNvPr id="378" name="円/楕円 377"/>
        <xdr:cNvSpPr/>
      </xdr:nvSpPr>
      <xdr:spPr>
        <a:xfrm>
          <a:off x="8699500" y="10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12648</xdr:rowOff>
    </xdr:from>
    <xdr:ext cx="599010" cy="259045"/>
    <xdr:sp macro="" textlink="">
      <xdr:nvSpPr>
        <xdr:cNvPr id="379" name="テキスト ボックス 378"/>
        <xdr:cNvSpPr txBox="1"/>
      </xdr:nvSpPr>
      <xdr:spPr>
        <a:xfrm>
          <a:off x="8450794" y="101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96566</xdr:rowOff>
    </xdr:from>
    <xdr:to>
      <xdr:col>11</xdr:col>
      <xdr:colOff>358775</xdr:colOff>
      <xdr:row>59</xdr:row>
      <xdr:rowOff>26716</xdr:rowOff>
    </xdr:to>
    <xdr:sp macro="" textlink="">
      <xdr:nvSpPr>
        <xdr:cNvPr id="380" name="円/楕円 379"/>
        <xdr:cNvSpPr/>
      </xdr:nvSpPr>
      <xdr:spPr>
        <a:xfrm>
          <a:off x="7810500" y="100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17843</xdr:rowOff>
    </xdr:from>
    <xdr:ext cx="599010" cy="259045"/>
    <xdr:sp macro="" textlink="">
      <xdr:nvSpPr>
        <xdr:cNvPr id="381" name="テキスト ボックス 380"/>
        <xdr:cNvSpPr txBox="1"/>
      </xdr:nvSpPr>
      <xdr:spPr>
        <a:xfrm>
          <a:off x="7561794" y="101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111189</xdr:rowOff>
    </xdr:from>
    <xdr:to>
      <xdr:col>10</xdr:col>
      <xdr:colOff>155575</xdr:colOff>
      <xdr:row>59</xdr:row>
      <xdr:rowOff>41339</xdr:rowOff>
    </xdr:to>
    <xdr:sp macro="" textlink="">
      <xdr:nvSpPr>
        <xdr:cNvPr id="382" name="円/楕円 381"/>
        <xdr:cNvSpPr/>
      </xdr:nvSpPr>
      <xdr:spPr>
        <a:xfrm>
          <a:off x="6921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32466</xdr:rowOff>
    </xdr:from>
    <xdr:ext cx="599010" cy="259045"/>
    <xdr:sp macro="" textlink="">
      <xdr:nvSpPr>
        <xdr:cNvPr id="383" name="テキスト ボックス 382"/>
        <xdr:cNvSpPr txBox="1"/>
      </xdr:nvSpPr>
      <xdr:spPr>
        <a:xfrm>
          <a:off x="6672794" y="101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89412</xdr:rowOff>
    </xdr:from>
    <xdr:to>
      <xdr:col>15</xdr:col>
      <xdr:colOff>180975</xdr:colOff>
      <xdr:row>78</xdr:row>
      <xdr:rowOff>150795</xdr:rowOff>
    </xdr:to>
    <xdr:cxnSp macro="">
      <xdr:nvCxnSpPr>
        <xdr:cNvPr id="412" name="直線コネクタ 411"/>
        <xdr:cNvCxnSpPr/>
      </xdr:nvCxnSpPr>
      <xdr:spPr>
        <a:xfrm>
          <a:off x="9639300" y="13462512"/>
          <a:ext cx="8382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89412</xdr:rowOff>
    </xdr:from>
    <xdr:to>
      <xdr:col>14</xdr:col>
      <xdr:colOff>28575</xdr:colOff>
      <xdr:row>78</xdr:row>
      <xdr:rowOff>112435</xdr:rowOff>
    </xdr:to>
    <xdr:cxnSp macro="">
      <xdr:nvCxnSpPr>
        <xdr:cNvPr id="415" name="直線コネクタ 414"/>
        <xdr:cNvCxnSpPr/>
      </xdr:nvCxnSpPr>
      <xdr:spPr>
        <a:xfrm flipV="1">
          <a:off x="8750300" y="1346251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99995</xdr:rowOff>
    </xdr:from>
    <xdr:to>
      <xdr:col>15</xdr:col>
      <xdr:colOff>231775</xdr:colOff>
      <xdr:row>79</xdr:row>
      <xdr:rowOff>30145</xdr:rowOff>
    </xdr:to>
    <xdr:sp macro="" textlink="">
      <xdr:nvSpPr>
        <xdr:cNvPr id="425" name="円/楕円 424"/>
        <xdr:cNvSpPr/>
      </xdr:nvSpPr>
      <xdr:spPr>
        <a:xfrm>
          <a:off x="10426700" y="134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38612</xdr:rowOff>
    </xdr:from>
    <xdr:to>
      <xdr:col>14</xdr:col>
      <xdr:colOff>79375</xdr:colOff>
      <xdr:row>78</xdr:row>
      <xdr:rowOff>140212</xdr:rowOff>
    </xdr:to>
    <xdr:sp macro="" textlink="">
      <xdr:nvSpPr>
        <xdr:cNvPr id="427" name="円/楕円 426"/>
        <xdr:cNvSpPr/>
      </xdr:nvSpPr>
      <xdr:spPr>
        <a:xfrm>
          <a:off x="9588500" y="134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131339</xdr:rowOff>
    </xdr:from>
    <xdr:ext cx="534377" cy="259045"/>
    <xdr:sp macro="" textlink="">
      <xdr:nvSpPr>
        <xdr:cNvPr id="428" name="テキスト ボックス 427"/>
        <xdr:cNvSpPr txBox="1"/>
      </xdr:nvSpPr>
      <xdr:spPr>
        <a:xfrm>
          <a:off x="9372111" y="135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61635</xdr:rowOff>
    </xdr:from>
    <xdr:to>
      <xdr:col>12</xdr:col>
      <xdr:colOff>561975</xdr:colOff>
      <xdr:row>78</xdr:row>
      <xdr:rowOff>163235</xdr:rowOff>
    </xdr:to>
    <xdr:sp macro="" textlink="">
      <xdr:nvSpPr>
        <xdr:cNvPr id="429" name="円/楕円 428"/>
        <xdr:cNvSpPr/>
      </xdr:nvSpPr>
      <xdr:spPr>
        <a:xfrm>
          <a:off x="8699500" y="13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154362</xdr:rowOff>
    </xdr:from>
    <xdr:ext cx="534377" cy="259045"/>
    <xdr:sp macro="" textlink="">
      <xdr:nvSpPr>
        <xdr:cNvPr id="430" name="テキスト ボックス 429"/>
        <xdr:cNvSpPr txBox="1"/>
      </xdr:nvSpPr>
      <xdr:spPr>
        <a:xfrm>
          <a:off x="8483111" y="135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166805</xdr:rowOff>
    </xdr:from>
    <xdr:to>
      <xdr:col>15</xdr:col>
      <xdr:colOff>180975</xdr:colOff>
      <xdr:row>99</xdr:row>
      <xdr:rowOff>18929</xdr:rowOff>
    </xdr:to>
    <xdr:cxnSp macro="">
      <xdr:nvCxnSpPr>
        <xdr:cNvPr id="459" name="直線コネクタ 458"/>
        <xdr:cNvCxnSpPr/>
      </xdr:nvCxnSpPr>
      <xdr:spPr>
        <a:xfrm>
          <a:off x="9639300" y="16968905"/>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166805</xdr:rowOff>
    </xdr:from>
    <xdr:to>
      <xdr:col>14</xdr:col>
      <xdr:colOff>28575</xdr:colOff>
      <xdr:row>99</xdr:row>
      <xdr:rowOff>5821</xdr:rowOff>
    </xdr:to>
    <xdr:cxnSp macro="">
      <xdr:nvCxnSpPr>
        <xdr:cNvPr id="462" name="直線コネクタ 461"/>
        <xdr:cNvCxnSpPr/>
      </xdr:nvCxnSpPr>
      <xdr:spPr>
        <a:xfrm flipV="1">
          <a:off x="8750300" y="16968905"/>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139579</xdr:rowOff>
    </xdr:from>
    <xdr:to>
      <xdr:col>15</xdr:col>
      <xdr:colOff>231775</xdr:colOff>
      <xdr:row>99</xdr:row>
      <xdr:rowOff>69729</xdr:rowOff>
    </xdr:to>
    <xdr:sp macro="" textlink="">
      <xdr:nvSpPr>
        <xdr:cNvPr id="472" name="円/楕円 471"/>
        <xdr:cNvSpPr/>
      </xdr:nvSpPr>
      <xdr:spPr>
        <a:xfrm>
          <a:off x="10426700" y="169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116005</xdr:rowOff>
    </xdr:from>
    <xdr:to>
      <xdr:col>14</xdr:col>
      <xdr:colOff>79375</xdr:colOff>
      <xdr:row>99</xdr:row>
      <xdr:rowOff>46155</xdr:rowOff>
    </xdr:to>
    <xdr:sp macro="" textlink="">
      <xdr:nvSpPr>
        <xdr:cNvPr id="474" name="円/楕円 473"/>
        <xdr:cNvSpPr/>
      </xdr:nvSpPr>
      <xdr:spPr>
        <a:xfrm>
          <a:off x="9588500" y="16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62682</xdr:rowOff>
    </xdr:from>
    <xdr:ext cx="599010" cy="259045"/>
    <xdr:sp macro="" textlink="">
      <xdr:nvSpPr>
        <xdr:cNvPr id="475" name="テキスト ボックス 474"/>
        <xdr:cNvSpPr txBox="1"/>
      </xdr:nvSpPr>
      <xdr:spPr>
        <a:xfrm>
          <a:off x="9339794" y="166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126471</xdr:rowOff>
    </xdr:from>
    <xdr:to>
      <xdr:col>12</xdr:col>
      <xdr:colOff>561975</xdr:colOff>
      <xdr:row>99</xdr:row>
      <xdr:rowOff>56621</xdr:rowOff>
    </xdr:to>
    <xdr:sp macro="" textlink="">
      <xdr:nvSpPr>
        <xdr:cNvPr id="476" name="円/楕円 475"/>
        <xdr:cNvSpPr/>
      </xdr:nvSpPr>
      <xdr:spPr>
        <a:xfrm>
          <a:off x="8699500" y="169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47748</xdr:rowOff>
    </xdr:from>
    <xdr:ext cx="599010" cy="259045"/>
    <xdr:sp macro="" textlink="">
      <xdr:nvSpPr>
        <xdr:cNvPr id="477" name="テキスト ボックス 476"/>
        <xdr:cNvSpPr txBox="1"/>
      </xdr:nvSpPr>
      <xdr:spPr>
        <a:xfrm>
          <a:off x="8450794" y="170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67196</xdr:rowOff>
    </xdr:from>
    <xdr:to>
      <xdr:col>23</xdr:col>
      <xdr:colOff>517525</xdr:colOff>
      <xdr:row>38</xdr:row>
      <xdr:rowOff>162675</xdr:rowOff>
    </xdr:to>
    <xdr:cxnSp macro="">
      <xdr:nvCxnSpPr>
        <xdr:cNvPr id="506" name="直線コネクタ 505"/>
        <xdr:cNvCxnSpPr/>
      </xdr:nvCxnSpPr>
      <xdr:spPr>
        <a:xfrm flipV="1">
          <a:off x="15481300" y="6410846"/>
          <a:ext cx="838200" cy="2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138355</xdr:rowOff>
    </xdr:from>
    <xdr:to>
      <xdr:col>22</xdr:col>
      <xdr:colOff>365125</xdr:colOff>
      <xdr:row>38</xdr:row>
      <xdr:rowOff>162675</xdr:rowOff>
    </xdr:to>
    <xdr:cxnSp macro="">
      <xdr:nvCxnSpPr>
        <xdr:cNvPr id="509" name="直線コネクタ 508"/>
        <xdr:cNvCxnSpPr/>
      </xdr:nvCxnSpPr>
      <xdr:spPr>
        <a:xfrm>
          <a:off x="14592300" y="6653455"/>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138355</xdr:rowOff>
    </xdr:from>
    <xdr:to>
      <xdr:col>21</xdr:col>
      <xdr:colOff>161925</xdr:colOff>
      <xdr:row>38</xdr:row>
      <xdr:rowOff>163406</xdr:rowOff>
    </xdr:to>
    <xdr:cxnSp macro="">
      <xdr:nvCxnSpPr>
        <xdr:cNvPr id="512" name="直線コネクタ 511"/>
        <xdr:cNvCxnSpPr/>
      </xdr:nvCxnSpPr>
      <xdr:spPr>
        <a:xfrm flipV="1">
          <a:off x="13703300" y="6653455"/>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125096</xdr:rowOff>
    </xdr:from>
    <xdr:to>
      <xdr:col>19</xdr:col>
      <xdr:colOff>644525</xdr:colOff>
      <xdr:row>38</xdr:row>
      <xdr:rowOff>163406</xdr:rowOff>
    </xdr:to>
    <xdr:cxnSp macro="">
      <xdr:nvCxnSpPr>
        <xdr:cNvPr id="515" name="直線コネクタ 514"/>
        <xdr:cNvCxnSpPr/>
      </xdr:nvCxnSpPr>
      <xdr:spPr>
        <a:xfrm>
          <a:off x="12814300" y="664019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16396</xdr:rowOff>
    </xdr:from>
    <xdr:to>
      <xdr:col>23</xdr:col>
      <xdr:colOff>568325</xdr:colOff>
      <xdr:row>37</xdr:row>
      <xdr:rowOff>117996</xdr:rowOff>
    </xdr:to>
    <xdr:sp macro="" textlink="">
      <xdr:nvSpPr>
        <xdr:cNvPr id="525" name="円/楕円 524"/>
        <xdr:cNvSpPr/>
      </xdr:nvSpPr>
      <xdr:spPr>
        <a:xfrm>
          <a:off x="162687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39273</xdr:rowOff>
    </xdr:from>
    <xdr:ext cx="534377" cy="259045"/>
    <xdr:sp macro="" textlink="">
      <xdr:nvSpPr>
        <xdr:cNvPr id="526" name="災害復旧事業費該当値テキスト"/>
        <xdr:cNvSpPr txBox="1"/>
      </xdr:nvSpPr>
      <xdr:spPr>
        <a:xfrm>
          <a:off x="16370300" y="62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111875</xdr:rowOff>
    </xdr:from>
    <xdr:to>
      <xdr:col>22</xdr:col>
      <xdr:colOff>415925</xdr:colOff>
      <xdr:row>39</xdr:row>
      <xdr:rowOff>42025</xdr:rowOff>
    </xdr:to>
    <xdr:sp macro="" textlink="">
      <xdr:nvSpPr>
        <xdr:cNvPr id="527" name="円/楕円 526"/>
        <xdr:cNvSpPr/>
      </xdr:nvSpPr>
      <xdr:spPr>
        <a:xfrm>
          <a:off x="15430500" y="6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33152</xdr:rowOff>
    </xdr:from>
    <xdr:ext cx="534377" cy="259045"/>
    <xdr:sp macro="" textlink="">
      <xdr:nvSpPr>
        <xdr:cNvPr id="528" name="テキスト ボックス 527"/>
        <xdr:cNvSpPr txBox="1"/>
      </xdr:nvSpPr>
      <xdr:spPr>
        <a:xfrm>
          <a:off x="15214111" y="67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87555</xdr:rowOff>
    </xdr:from>
    <xdr:to>
      <xdr:col>21</xdr:col>
      <xdr:colOff>212725</xdr:colOff>
      <xdr:row>39</xdr:row>
      <xdr:rowOff>17705</xdr:rowOff>
    </xdr:to>
    <xdr:sp macro="" textlink="">
      <xdr:nvSpPr>
        <xdr:cNvPr id="529" name="円/楕円 528"/>
        <xdr:cNvSpPr/>
      </xdr:nvSpPr>
      <xdr:spPr>
        <a:xfrm>
          <a:off x="14541500" y="6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34232</xdr:rowOff>
    </xdr:from>
    <xdr:ext cx="534377" cy="259045"/>
    <xdr:sp macro="" textlink="">
      <xdr:nvSpPr>
        <xdr:cNvPr id="530" name="テキスト ボックス 529"/>
        <xdr:cNvSpPr txBox="1"/>
      </xdr:nvSpPr>
      <xdr:spPr>
        <a:xfrm>
          <a:off x="14325111" y="6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112606</xdr:rowOff>
    </xdr:from>
    <xdr:to>
      <xdr:col>20</xdr:col>
      <xdr:colOff>9525</xdr:colOff>
      <xdr:row>39</xdr:row>
      <xdr:rowOff>42756</xdr:rowOff>
    </xdr:to>
    <xdr:sp macro="" textlink="">
      <xdr:nvSpPr>
        <xdr:cNvPr id="531" name="円/楕円 530"/>
        <xdr:cNvSpPr/>
      </xdr:nvSpPr>
      <xdr:spPr>
        <a:xfrm>
          <a:off x="13652500" y="66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33883</xdr:rowOff>
    </xdr:from>
    <xdr:ext cx="534377" cy="259045"/>
    <xdr:sp macro="" textlink="">
      <xdr:nvSpPr>
        <xdr:cNvPr id="532" name="テキスト ボックス 531"/>
        <xdr:cNvSpPr txBox="1"/>
      </xdr:nvSpPr>
      <xdr:spPr>
        <a:xfrm>
          <a:off x="13436111" y="67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74296</xdr:rowOff>
    </xdr:from>
    <xdr:to>
      <xdr:col>18</xdr:col>
      <xdr:colOff>492125</xdr:colOff>
      <xdr:row>39</xdr:row>
      <xdr:rowOff>4446</xdr:rowOff>
    </xdr:to>
    <xdr:sp macro="" textlink="">
      <xdr:nvSpPr>
        <xdr:cNvPr id="533" name="円/楕円 532"/>
        <xdr:cNvSpPr/>
      </xdr:nvSpPr>
      <xdr:spPr>
        <a:xfrm>
          <a:off x="12763500" y="6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20973</xdr:rowOff>
    </xdr:from>
    <xdr:ext cx="534377" cy="259045"/>
    <xdr:sp macro="" textlink="">
      <xdr:nvSpPr>
        <xdr:cNvPr id="534" name="テキスト ボックス 533"/>
        <xdr:cNvSpPr txBox="1"/>
      </xdr:nvSpPr>
      <xdr:spPr>
        <a:xfrm>
          <a:off x="12547111" y="63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100777</xdr:rowOff>
    </xdr:from>
    <xdr:to>
      <xdr:col>23</xdr:col>
      <xdr:colOff>517525</xdr:colOff>
      <xdr:row>78</xdr:row>
      <xdr:rowOff>106873</xdr:rowOff>
    </xdr:to>
    <xdr:cxnSp macro="">
      <xdr:nvCxnSpPr>
        <xdr:cNvPr id="618" name="直線コネクタ 617"/>
        <xdr:cNvCxnSpPr/>
      </xdr:nvCxnSpPr>
      <xdr:spPr>
        <a:xfrm>
          <a:off x="15481300" y="134738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100777</xdr:rowOff>
    </xdr:from>
    <xdr:to>
      <xdr:col>22</xdr:col>
      <xdr:colOff>365125</xdr:colOff>
      <xdr:row>78</xdr:row>
      <xdr:rowOff>104391</xdr:rowOff>
    </xdr:to>
    <xdr:cxnSp macro="">
      <xdr:nvCxnSpPr>
        <xdr:cNvPr id="621" name="直線コネクタ 620"/>
        <xdr:cNvCxnSpPr/>
      </xdr:nvCxnSpPr>
      <xdr:spPr>
        <a:xfrm flipV="1">
          <a:off x="14592300" y="1347387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96704</xdr:rowOff>
    </xdr:from>
    <xdr:to>
      <xdr:col>21</xdr:col>
      <xdr:colOff>161925</xdr:colOff>
      <xdr:row>78</xdr:row>
      <xdr:rowOff>104391</xdr:rowOff>
    </xdr:to>
    <xdr:cxnSp macro="">
      <xdr:nvCxnSpPr>
        <xdr:cNvPr id="624" name="直線コネクタ 623"/>
        <xdr:cNvCxnSpPr/>
      </xdr:nvCxnSpPr>
      <xdr:spPr>
        <a:xfrm>
          <a:off x="13703300" y="13469804"/>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89212</xdr:rowOff>
    </xdr:from>
    <xdr:to>
      <xdr:col>19</xdr:col>
      <xdr:colOff>644525</xdr:colOff>
      <xdr:row>78</xdr:row>
      <xdr:rowOff>96704</xdr:rowOff>
    </xdr:to>
    <xdr:cxnSp macro="">
      <xdr:nvCxnSpPr>
        <xdr:cNvPr id="627" name="直線コネクタ 626"/>
        <xdr:cNvCxnSpPr/>
      </xdr:nvCxnSpPr>
      <xdr:spPr>
        <a:xfrm>
          <a:off x="12814300" y="13462312"/>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56073</xdr:rowOff>
    </xdr:from>
    <xdr:to>
      <xdr:col>23</xdr:col>
      <xdr:colOff>568325</xdr:colOff>
      <xdr:row>78</xdr:row>
      <xdr:rowOff>157673</xdr:rowOff>
    </xdr:to>
    <xdr:sp macro="" textlink="">
      <xdr:nvSpPr>
        <xdr:cNvPr id="637" name="円/楕円 636"/>
        <xdr:cNvSpPr/>
      </xdr:nvSpPr>
      <xdr:spPr>
        <a:xfrm>
          <a:off x="16268700" y="134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142450</xdr:rowOff>
    </xdr:from>
    <xdr:ext cx="534377" cy="259045"/>
    <xdr:sp macro="" textlink="">
      <xdr:nvSpPr>
        <xdr:cNvPr id="638" name="公債費該当値テキスト"/>
        <xdr:cNvSpPr txBox="1"/>
      </xdr:nvSpPr>
      <xdr:spPr>
        <a:xfrm>
          <a:off x="16370300" y="133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49977</xdr:rowOff>
    </xdr:from>
    <xdr:to>
      <xdr:col>22</xdr:col>
      <xdr:colOff>415925</xdr:colOff>
      <xdr:row>78</xdr:row>
      <xdr:rowOff>151577</xdr:rowOff>
    </xdr:to>
    <xdr:sp macro="" textlink="">
      <xdr:nvSpPr>
        <xdr:cNvPr id="639" name="円/楕円 638"/>
        <xdr:cNvSpPr/>
      </xdr:nvSpPr>
      <xdr:spPr>
        <a:xfrm>
          <a:off x="154305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142704</xdr:rowOff>
    </xdr:from>
    <xdr:ext cx="534377" cy="259045"/>
    <xdr:sp macro="" textlink="">
      <xdr:nvSpPr>
        <xdr:cNvPr id="640" name="テキスト ボックス 639"/>
        <xdr:cNvSpPr txBox="1"/>
      </xdr:nvSpPr>
      <xdr:spPr>
        <a:xfrm>
          <a:off x="15214111" y="135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53591</xdr:rowOff>
    </xdr:from>
    <xdr:to>
      <xdr:col>21</xdr:col>
      <xdr:colOff>212725</xdr:colOff>
      <xdr:row>78</xdr:row>
      <xdr:rowOff>155191</xdr:rowOff>
    </xdr:to>
    <xdr:sp macro="" textlink="">
      <xdr:nvSpPr>
        <xdr:cNvPr id="641" name="円/楕円 640"/>
        <xdr:cNvSpPr/>
      </xdr:nvSpPr>
      <xdr:spPr>
        <a:xfrm>
          <a:off x="14541500" y="134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146318</xdr:rowOff>
    </xdr:from>
    <xdr:ext cx="534377" cy="259045"/>
    <xdr:sp macro="" textlink="">
      <xdr:nvSpPr>
        <xdr:cNvPr id="642" name="テキスト ボックス 641"/>
        <xdr:cNvSpPr txBox="1"/>
      </xdr:nvSpPr>
      <xdr:spPr>
        <a:xfrm>
          <a:off x="14325111" y="135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45904</xdr:rowOff>
    </xdr:from>
    <xdr:to>
      <xdr:col>20</xdr:col>
      <xdr:colOff>9525</xdr:colOff>
      <xdr:row>78</xdr:row>
      <xdr:rowOff>147504</xdr:rowOff>
    </xdr:to>
    <xdr:sp macro="" textlink="">
      <xdr:nvSpPr>
        <xdr:cNvPr id="643" name="円/楕円 642"/>
        <xdr:cNvSpPr/>
      </xdr:nvSpPr>
      <xdr:spPr>
        <a:xfrm>
          <a:off x="13652500" y="134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138631</xdr:rowOff>
    </xdr:from>
    <xdr:ext cx="534377" cy="259045"/>
    <xdr:sp macro="" textlink="">
      <xdr:nvSpPr>
        <xdr:cNvPr id="644" name="テキスト ボックス 643"/>
        <xdr:cNvSpPr txBox="1"/>
      </xdr:nvSpPr>
      <xdr:spPr>
        <a:xfrm>
          <a:off x="13436111" y="135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38412</xdr:rowOff>
    </xdr:from>
    <xdr:to>
      <xdr:col>18</xdr:col>
      <xdr:colOff>492125</xdr:colOff>
      <xdr:row>78</xdr:row>
      <xdr:rowOff>140012</xdr:rowOff>
    </xdr:to>
    <xdr:sp macro="" textlink="">
      <xdr:nvSpPr>
        <xdr:cNvPr id="645" name="円/楕円 644"/>
        <xdr:cNvSpPr/>
      </xdr:nvSpPr>
      <xdr:spPr>
        <a:xfrm>
          <a:off x="12763500" y="134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131139</xdr:rowOff>
    </xdr:from>
    <xdr:ext cx="534377" cy="259045"/>
    <xdr:sp macro="" textlink="">
      <xdr:nvSpPr>
        <xdr:cNvPr id="646" name="テキスト ボックス 645"/>
        <xdr:cNvSpPr txBox="1"/>
      </xdr:nvSpPr>
      <xdr:spPr>
        <a:xfrm>
          <a:off x="12547111" y="135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99946</xdr:rowOff>
    </xdr:from>
    <xdr:to>
      <xdr:col>23</xdr:col>
      <xdr:colOff>517525</xdr:colOff>
      <xdr:row>98</xdr:row>
      <xdr:rowOff>135413</xdr:rowOff>
    </xdr:to>
    <xdr:cxnSp macro="">
      <xdr:nvCxnSpPr>
        <xdr:cNvPr id="673" name="直線コネクタ 672"/>
        <xdr:cNvCxnSpPr/>
      </xdr:nvCxnSpPr>
      <xdr:spPr>
        <a:xfrm>
          <a:off x="15481300" y="16902046"/>
          <a:ext cx="838200" cy="3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99946</xdr:rowOff>
    </xdr:from>
    <xdr:to>
      <xdr:col>22</xdr:col>
      <xdr:colOff>365125</xdr:colOff>
      <xdr:row>98</xdr:row>
      <xdr:rowOff>138153</xdr:rowOff>
    </xdr:to>
    <xdr:cxnSp macro="">
      <xdr:nvCxnSpPr>
        <xdr:cNvPr id="676" name="直線コネクタ 675"/>
        <xdr:cNvCxnSpPr/>
      </xdr:nvCxnSpPr>
      <xdr:spPr>
        <a:xfrm flipV="1">
          <a:off x="14592300" y="16902046"/>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83214</xdr:rowOff>
    </xdr:from>
    <xdr:to>
      <xdr:col>21</xdr:col>
      <xdr:colOff>161925</xdr:colOff>
      <xdr:row>98</xdr:row>
      <xdr:rowOff>138153</xdr:rowOff>
    </xdr:to>
    <xdr:cxnSp macro="">
      <xdr:nvCxnSpPr>
        <xdr:cNvPr id="679" name="直線コネクタ 678"/>
        <xdr:cNvCxnSpPr/>
      </xdr:nvCxnSpPr>
      <xdr:spPr>
        <a:xfrm>
          <a:off x="13703300" y="16885314"/>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83214</xdr:rowOff>
    </xdr:from>
    <xdr:to>
      <xdr:col>19</xdr:col>
      <xdr:colOff>644525</xdr:colOff>
      <xdr:row>98</xdr:row>
      <xdr:rowOff>103767</xdr:rowOff>
    </xdr:to>
    <xdr:cxnSp macro="">
      <xdr:nvCxnSpPr>
        <xdr:cNvPr id="682" name="直線コネクタ 681"/>
        <xdr:cNvCxnSpPr/>
      </xdr:nvCxnSpPr>
      <xdr:spPr>
        <a:xfrm flipV="1">
          <a:off x="12814300" y="16885314"/>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84613</xdr:rowOff>
    </xdr:from>
    <xdr:to>
      <xdr:col>23</xdr:col>
      <xdr:colOff>568325</xdr:colOff>
      <xdr:row>99</xdr:row>
      <xdr:rowOff>14763</xdr:rowOff>
    </xdr:to>
    <xdr:sp macro="" textlink="">
      <xdr:nvSpPr>
        <xdr:cNvPr id="692" name="円/楕円 691"/>
        <xdr:cNvSpPr/>
      </xdr:nvSpPr>
      <xdr:spPr>
        <a:xfrm>
          <a:off x="16268700" y="168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469744" cy="259045"/>
    <xdr:sp macro="" textlink="">
      <xdr:nvSpPr>
        <xdr:cNvPr id="693" name="積立金該当値テキスト"/>
        <xdr:cNvSpPr txBox="1"/>
      </xdr:nvSpPr>
      <xdr:spPr>
        <a:xfrm>
          <a:off x="16370300" y="168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49146</xdr:rowOff>
    </xdr:from>
    <xdr:to>
      <xdr:col>22</xdr:col>
      <xdr:colOff>415925</xdr:colOff>
      <xdr:row>98</xdr:row>
      <xdr:rowOff>150746</xdr:rowOff>
    </xdr:to>
    <xdr:sp macro="" textlink="">
      <xdr:nvSpPr>
        <xdr:cNvPr id="694" name="円/楕円 693"/>
        <xdr:cNvSpPr/>
      </xdr:nvSpPr>
      <xdr:spPr>
        <a:xfrm>
          <a:off x="154305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141873</xdr:rowOff>
    </xdr:from>
    <xdr:ext cx="534377" cy="259045"/>
    <xdr:sp macro="" textlink="">
      <xdr:nvSpPr>
        <xdr:cNvPr id="695" name="テキスト ボックス 694"/>
        <xdr:cNvSpPr txBox="1"/>
      </xdr:nvSpPr>
      <xdr:spPr>
        <a:xfrm>
          <a:off x="15214111" y="16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87353</xdr:rowOff>
    </xdr:from>
    <xdr:to>
      <xdr:col>21</xdr:col>
      <xdr:colOff>212725</xdr:colOff>
      <xdr:row>99</xdr:row>
      <xdr:rowOff>17503</xdr:rowOff>
    </xdr:to>
    <xdr:sp macro="" textlink="">
      <xdr:nvSpPr>
        <xdr:cNvPr id="696" name="円/楕円 695"/>
        <xdr:cNvSpPr/>
      </xdr:nvSpPr>
      <xdr:spPr>
        <a:xfrm>
          <a:off x="14541500" y="168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8630</xdr:rowOff>
    </xdr:from>
    <xdr:ext cx="469744" cy="259045"/>
    <xdr:sp macro="" textlink="">
      <xdr:nvSpPr>
        <xdr:cNvPr id="697" name="テキスト ボックス 696"/>
        <xdr:cNvSpPr txBox="1"/>
      </xdr:nvSpPr>
      <xdr:spPr>
        <a:xfrm>
          <a:off x="14357427" y="1698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32414</xdr:rowOff>
    </xdr:from>
    <xdr:to>
      <xdr:col>20</xdr:col>
      <xdr:colOff>9525</xdr:colOff>
      <xdr:row>98</xdr:row>
      <xdr:rowOff>134014</xdr:rowOff>
    </xdr:to>
    <xdr:sp macro="" textlink="">
      <xdr:nvSpPr>
        <xdr:cNvPr id="698" name="円/楕円 697"/>
        <xdr:cNvSpPr/>
      </xdr:nvSpPr>
      <xdr:spPr>
        <a:xfrm>
          <a:off x="13652500" y="168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125141</xdr:rowOff>
    </xdr:from>
    <xdr:ext cx="534377" cy="259045"/>
    <xdr:sp macro="" textlink="">
      <xdr:nvSpPr>
        <xdr:cNvPr id="699" name="テキスト ボックス 698"/>
        <xdr:cNvSpPr txBox="1"/>
      </xdr:nvSpPr>
      <xdr:spPr>
        <a:xfrm>
          <a:off x="13436111" y="169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52967</xdr:rowOff>
    </xdr:from>
    <xdr:to>
      <xdr:col>18</xdr:col>
      <xdr:colOff>492125</xdr:colOff>
      <xdr:row>98</xdr:row>
      <xdr:rowOff>154567</xdr:rowOff>
    </xdr:to>
    <xdr:sp macro="" textlink="">
      <xdr:nvSpPr>
        <xdr:cNvPr id="700" name="円/楕円 699"/>
        <xdr:cNvSpPr/>
      </xdr:nvSpPr>
      <xdr:spPr>
        <a:xfrm>
          <a:off x="12763500" y="16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145694</xdr:rowOff>
    </xdr:from>
    <xdr:ext cx="534377" cy="259045"/>
    <xdr:sp macro="" textlink="">
      <xdr:nvSpPr>
        <xdr:cNvPr id="701" name="テキスト ボックス 700"/>
        <xdr:cNvSpPr txBox="1"/>
      </xdr:nvSpPr>
      <xdr:spPr>
        <a:xfrm>
          <a:off x="12547111" y="169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155207</xdr:rowOff>
    </xdr:from>
    <xdr:to>
      <xdr:col>32</xdr:col>
      <xdr:colOff>187325</xdr:colOff>
      <xdr:row>39</xdr:row>
      <xdr:rowOff>44450</xdr:rowOff>
    </xdr:to>
    <xdr:cxnSp macro="">
      <xdr:nvCxnSpPr>
        <xdr:cNvPr id="730" name="直線コネクタ 729"/>
        <xdr:cNvCxnSpPr/>
      </xdr:nvCxnSpPr>
      <xdr:spPr>
        <a:xfrm flipV="1">
          <a:off x="21323300" y="5984507"/>
          <a:ext cx="838200" cy="7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161569</xdr:rowOff>
    </xdr:from>
    <xdr:to>
      <xdr:col>31</xdr:col>
      <xdr:colOff>34925</xdr:colOff>
      <xdr:row>39</xdr:row>
      <xdr:rowOff>44450</xdr:rowOff>
    </xdr:to>
    <xdr:cxnSp macro="">
      <xdr:nvCxnSpPr>
        <xdr:cNvPr id="733" name="直線コネクタ 732"/>
        <xdr:cNvCxnSpPr/>
      </xdr:nvCxnSpPr>
      <xdr:spPr>
        <a:xfrm>
          <a:off x="20434300" y="5476519"/>
          <a:ext cx="8890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161569</xdr:rowOff>
    </xdr:from>
    <xdr:to>
      <xdr:col>29</xdr:col>
      <xdr:colOff>517525</xdr:colOff>
      <xdr:row>39</xdr:row>
      <xdr:rowOff>44450</xdr:rowOff>
    </xdr:to>
    <xdr:cxnSp macro="">
      <xdr:nvCxnSpPr>
        <xdr:cNvPr id="736" name="直線コネクタ 735"/>
        <xdr:cNvCxnSpPr/>
      </xdr:nvCxnSpPr>
      <xdr:spPr>
        <a:xfrm flipV="1">
          <a:off x="19545300" y="5476519"/>
          <a:ext cx="8890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94971</xdr:rowOff>
    </xdr:from>
    <xdr:to>
      <xdr:col>28</xdr:col>
      <xdr:colOff>314325</xdr:colOff>
      <xdr:row>39</xdr:row>
      <xdr:rowOff>44450</xdr:rowOff>
    </xdr:to>
    <xdr:cxnSp macro="">
      <xdr:nvCxnSpPr>
        <xdr:cNvPr id="739" name="直線コネクタ 738"/>
        <xdr:cNvCxnSpPr/>
      </xdr:nvCxnSpPr>
      <xdr:spPr>
        <a:xfrm>
          <a:off x="18656300" y="5409921"/>
          <a:ext cx="889000" cy="13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104407</xdr:rowOff>
    </xdr:from>
    <xdr:to>
      <xdr:col>32</xdr:col>
      <xdr:colOff>238125</xdr:colOff>
      <xdr:row>35</xdr:row>
      <xdr:rowOff>34557</xdr:rowOff>
    </xdr:to>
    <xdr:sp macro="" textlink="">
      <xdr:nvSpPr>
        <xdr:cNvPr id="749" name="円/楕円 748"/>
        <xdr:cNvSpPr/>
      </xdr:nvSpPr>
      <xdr:spPr>
        <a:xfrm>
          <a:off x="22110700" y="59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127284</xdr:rowOff>
    </xdr:from>
    <xdr:ext cx="534377" cy="259045"/>
    <xdr:sp macro="" textlink="">
      <xdr:nvSpPr>
        <xdr:cNvPr id="750" name="投資及び出資金該当値テキスト"/>
        <xdr:cNvSpPr txBox="1"/>
      </xdr:nvSpPr>
      <xdr:spPr>
        <a:xfrm>
          <a:off x="22212300" y="5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110769</xdr:rowOff>
    </xdr:from>
    <xdr:to>
      <xdr:col>29</xdr:col>
      <xdr:colOff>568325</xdr:colOff>
      <xdr:row>32</xdr:row>
      <xdr:rowOff>40919</xdr:rowOff>
    </xdr:to>
    <xdr:sp macro="" textlink="">
      <xdr:nvSpPr>
        <xdr:cNvPr id="753" name="円/楕円 752"/>
        <xdr:cNvSpPr/>
      </xdr:nvSpPr>
      <xdr:spPr>
        <a:xfrm>
          <a:off x="20383500" y="54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57446</xdr:rowOff>
    </xdr:from>
    <xdr:ext cx="534377" cy="259045"/>
    <xdr:sp macro="" textlink="">
      <xdr:nvSpPr>
        <xdr:cNvPr id="754" name="テキスト ボックス 753"/>
        <xdr:cNvSpPr txBox="1"/>
      </xdr:nvSpPr>
      <xdr:spPr>
        <a:xfrm>
          <a:off x="20167111" y="520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44171</xdr:rowOff>
    </xdr:from>
    <xdr:to>
      <xdr:col>27</xdr:col>
      <xdr:colOff>161925</xdr:colOff>
      <xdr:row>31</xdr:row>
      <xdr:rowOff>145771</xdr:rowOff>
    </xdr:to>
    <xdr:sp macro="" textlink="">
      <xdr:nvSpPr>
        <xdr:cNvPr id="757" name="円/楕円 756"/>
        <xdr:cNvSpPr/>
      </xdr:nvSpPr>
      <xdr:spPr>
        <a:xfrm>
          <a:off x="18605500" y="53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162298</xdr:rowOff>
    </xdr:from>
    <xdr:ext cx="534377" cy="259045"/>
    <xdr:sp macro="" textlink="">
      <xdr:nvSpPr>
        <xdr:cNvPr id="758" name="テキスト ボックス 757"/>
        <xdr:cNvSpPr txBox="1"/>
      </xdr:nvSpPr>
      <xdr:spPr>
        <a:xfrm>
          <a:off x="18389111" y="51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69748</xdr:rowOff>
    </xdr:from>
    <xdr:to>
      <xdr:col>32</xdr:col>
      <xdr:colOff>187325</xdr:colOff>
      <xdr:row>57</xdr:row>
      <xdr:rowOff>16142</xdr:rowOff>
    </xdr:to>
    <xdr:cxnSp macro="">
      <xdr:nvCxnSpPr>
        <xdr:cNvPr id="785" name="直線コネクタ 784"/>
        <xdr:cNvCxnSpPr/>
      </xdr:nvCxnSpPr>
      <xdr:spPr>
        <a:xfrm flipV="1">
          <a:off x="21323300" y="9670948"/>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16142</xdr:rowOff>
    </xdr:from>
    <xdr:to>
      <xdr:col>31</xdr:col>
      <xdr:colOff>34925</xdr:colOff>
      <xdr:row>57</xdr:row>
      <xdr:rowOff>22245</xdr:rowOff>
    </xdr:to>
    <xdr:cxnSp macro="">
      <xdr:nvCxnSpPr>
        <xdr:cNvPr id="788" name="直線コネクタ 787"/>
        <xdr:cNvCxnSpPr/>
      </xdr:nvCxnSpPr>
      <xdr:spPr>
        <a:xfrm flipV="1">
          <a:off x="20434300" y="9788792"/>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22245</xdr:rowOff>
    </xdr:from>
    <xdr:to>
      <xdr:col>29</xdr:col>
      <xdr:colOff>517525</xdr:colOff>
      <xdr:row>58</xdr:row>
      <xdr:rowOff>14267</xdr:rowOff>
    </xdr:to>
    <xdr:cxnSp macro="">
      <xdr:nvCxnSpPr>
        <xdr:cNvPr id="791" name="直線コネクタ 790"/>
        <xdr:cNvCxnSpPr/>
      </xdr:nvCxnSpPr>
      <xdr:spPr>
        <a:xfrm flipV="1">
          <a:off x="19545300" y="9794895"/>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27183</xdr:rowOff>
    </xdr:from>
    <xdr:to>
      <xdr:col>28</xdr:col>
      <xdr:colOff>314325</xdr:colOff>
      <xdr:row>58</xdr:row>
      <xdr:rowOff>14267</xdr:rowOff>
    </xdr:to>
    <xdr:cxnSp macro="">
      <xdr:nvCxnSpPr>
        <xdr:cNvPr id="794" name="直線コネクタ 793"/>
        <xdr:cNvCxnSpPr/>
      </xdr:nvCxnSpPr>
      <xdr:spPr>
        <a:xfrm>
          <a:off x="18656300" y="9799833"/>
          <a:ext cx="8890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18948</xdr:rowOff>
    </xdr:from>
    <xdr:to>
      <xdr:col>32</xdr:col>
      <xdr:colOff>238125</xdr:colOff>
      <xdr:row>56</xdr:row>
      <xdr:rowOff>120548</xdr:rowOff>
    </xdr:to>
    <xdr:sp macro="" textlink="">
      <xdr:nvSpPr>
        <xdr:cNvPr id="804" name="円/楕円 803"/>
        <xdr:cNvSpPr/>
      </xdr:nvSpPr>
      <xdr:spPr>
        <a:xfrm>
          <a:off x="22110700" y="96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41825</xdr:rowOff>
    </xdr:from>
    <xdr:ext cx="534377" cy="259045"/>
    <xdr:sp macro="" textlink="">
      <xdr:nvSpPr>
        <xdr:cNvPr id="805" name="貸付金該当値テキスト"/>
        <xdr:cNvSpPr txBox="1"/>
      </xdr:nvSpPr>
      <xdr:spPr>
        <a:xfrm>
          <a:off x="22212300" y="94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136792</xdr:rowOff>
    </xdr:from>
    <xdr:to>
      <xdr:col>31</xdr:col>
      <xdr:colOff>85725</xdr:colOff>
      <xdr:row>57</xdr:row>
      <xdr:rowOff>66942</xdr:rowOff>
    </xdr:to>
    <xdr:sp macro="" textlink="">
      <xdr:nvSpPr>
        <xdr:cNvPr id="806" name="円/楕円 805"/>
        <xdr:cNvSpPr/>
      </xdr:nvSpPr>
      <xdr:spPr>
        <a:xfrm>
          <a:off x="21272500" y="97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83469</xdr:rowOff>
    </xdr:from>
    <xdr:ext cx="534377" cy="259045"/>
    <xdr:sp macro="" textlink="">
      <xdr:nvSpPr>
        <xdr:cNvPr id="807" name="テキスト ボックス 806"/>
        <xdr:cNvSpPr txBox="1"/>
      </xdr:nvSpPr>
      <xdr:spPr>
        <a:xfrm>
          <a:off x="21056111" y="95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142895</xdr:rowOff>
    </xdr:from>
    <xdr:to>
      <xdr:col>29</xdr:col>
      <xdr:colOff>568325</xdr:colOff>
      <xdr:row>57</xdr:row>
      <xdr:rowOff>73045</xdr:rowOff>
    </xdr:to>
    <xdr:sp macro="" textlink="">
      <xdr:nvSpPr>
        <xdr:cNvPr id="808" name="円/楕円 807"/>
        <xdr:cNvSpPr/>
      </xdr:nvSpPr>
      <xdr:spPr>
        <a:xfrm>
          <a:off x="20383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89572</xdr:rowOff>
    </xdr:from>
    <xdr:ext cx="534377" cy="259045"/>
    <xdr:sp macro="" textlink="">
      <xdr:nvSpPr>
        <xdr:cNvPr id="809" name="テキスト ボックス 808"/>
        <xdr:cNvSpPr txBox="1"/>
      </xdr:nvSpPr>
      <xdr:spPr>
        <a:xfrm>
          <a:off x="20167111" y="9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134917</xdr:rowOff>
    </xdr:from>
    <xdr:to>
      <xdr:col>28</xdr:col>
      <xdr:colOff>365125</xdr:colOff>
      <xdr:row>58</xdr:row>
      <xdr:rowOff>65067</xdr:rowOff>
    </xdr:to>
    <xdr:sp macro="" textlink="">
      <xdr:nvSpPr>
        <xdr:cNvPr id="810" name="円/楕円 809"/>
        <xdr:cNvSpPr/>
      </xdr:nvSpPr>
      <xdr:spPr>
        <a:xfrm>
          <a:off x="19494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56194</xdr:rowOff>
    </xdr:from>
    <xdr:ext cx="469744" cy="259045"/>
    <xdr:sp macro="" textlink="">
      <xdr:nvSpPr>
        <xdr:cNvPr id="811" name="テキスト ボックス 810"/>
        <xdr:cNvSpPr txBox="1"/>
      </xdr:nvSpPr>
      <xdr:spPr>
        <a:xfrm>
          <a:off x="19310427"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147833</xdr:rowOff>
    </xdr:from>
    <xdr:to>
      <xdr:col>27</xdr:col>
      <xdr:colOff>161925</xdr:colOff>
      <xdr:row>57</xdr:row>
      <xdr:rowOff>77983</xdr:rowOff>
    </xdr:to>
    <xdr:sp macro="" textlink="">
      <xdr:nvSpPr>
        <xdr:cNvPr id="812" name="円/楕円 811"/>
        <xdr:cNvSpPr/>
      </xdr:nvSpPr>
      <xdr:spPr>
        <a:xfrm>
          <a:off x="18605500" y="97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94510</xdr:rowOff>
    </xdr:from>
    <xdr:ext cx="534377" cy="259045"/>
    <xdr:sp macro="" textlink="">
      <xdr:nvSpPr>
        <xdr:cNvPr id="813" name="テキスト ボックス 812"/>
        <xdr:cNvSpPr txBox="1"/>
      </xdr:nvSpPr>
      <xdr:spPr>
        <a:xfrm>
          <a:off x="18389111" y="95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33790</xdr:rowOff>
    </xdr:from>
    <xdr:to>
      <xdr:col>32</xdr:col>
      <xdr:colOff>187325</xdr:colOff>
      <xdr:row>77</xdr:row>
      <xdr:rowOff>46211</xdr:rowOff>
    </xdr:to>
    <xdr:cxnSp macro="">
      <xdr:nvCxnSpPr>
        <xdr:cNvPr id="840" name="直線コネクタ 839"/>
        <xdr:cNvCxnSpPr/>
      </xdr:nvCxnSpPr>
      <xdr:spPr>
        <a:xfrm flipV="1">
          <a:off x="21323300" y="13235440"/>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40630</xdr:rowOff>
    </xdr:from>
    <xdr:to>
      <xdr:col>31</xdr:col>
      <xdr:colOff>34925</xdr:colOff>
      <xdr:row>77</xdr:row>
      <xdr:rowOff>46211</xdr:rowOff>
    </xdr:to>
    <xdr:cxnSp macro="">
      <xdr:nvCxnSpPr>
        <xdr:cNvPr id="843" name="直線コネクタ 842"/>
        <xdr:cNvCxnSpPr/>
      </xdr:nvCxnSpPr>
      <xdr:spPr>
        <a:xfrm>
          <a:off x="20434300" y="1324228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40630</xdr:rowOff>
    </xdr:from>
    <xdr:to>
      <xdr:col>29</xdr:col>
      <xdr:colOff>517525</xdr:colOff>
      <xdr:row>77</xdr:row>
      <xdr:rowOff>71340</xdr:rowOff>
    </xdr:to>
    <xdr:cxnSp macro="">
      <xdr:nvCxnSpPr>
        <xdr:cNvPr id="846" name="直線コネクタ 845"/>
        <xdr:cNvCxnSpPr/>
      </xdr:nvCxnSpPr>
      <xdr:spPr>
        <a:xfrm flipV="1">
          <a:off x="19545300" y="132422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71340</xdr:rowOff>
    </xdr:from>
    <xdr:to>
      <xdr:col>28</xdr:col>
      <xdr:colOff>314325</xdr:colOff>
      <xdr:row>77</xdr:row>
      <xdr:rowOff>76740</xdr:rowOff>
    </xdr:to>
    <xdr:cxnSp macro="">
      <xdr:nvCxnSpPr>
        <xdr:cNvPr id="849" name="直線コネクタ 848"/>
        <xdr:cNvCxnSpPr/>
      </xdr:nvCxnSpPr>
      <xdr:spPr>
        <a:xfrm flipV="1">
          <a:off x="18656300" y="13272990"/>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154440</xdr:rowOff>
    </xdr:from>
    <xdr:to>
      <xdr:col>32</xdr:col>
      <xdr:colOff>238125</xdr:colOff>
      <xdr:row>77</xdr:row>
      <xdr:rowOff>84590</xdr:rowOff>
    </xdr:to>
    <xdr:sp macro="" textlink="">
      <xdr:nvSpPr>
        <xdr:cNvPr id="859" name="円/楕円 858"/>
        <xdr:cNvSpPr/>
      </xdr:nvSpPr>
      <xdr:spPr>
        <a:xfrm>
          <a:off x="22110700" y="131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69367</xdr:rowOff>
    </xdr:from>
    <xdr:ext cx="534377" cy="259045"/>
    <xdr:sp macro="" textlink="">
      <xdr:nvSpPr>
        <xdr:cNvPr id="860" name="繰出金該当値テキスト"/>
        <xdr:cNvSpPr txBox="1"/>
      </xdr:nvSpPr>
      <xdr:spPr>
        <a:xfrm>
          <a:off x="22212300" y="130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166861</xdr:rowOff>
    </xdr:from>
    <xdr:to>
      <xdr:col>31</xdr:col>
      <xdr:colOff>85725</xdr:colOff>
      <xdr:row>77</xdr:row>
      <xdr:rowOff>97011</xdr:rowOff>
    </xdr:to>
    <xdr:sp macro="" textlink="">
      <xdr:nvSpPr>
        <xdr:cNvPr id="861" name="円/楕円 860"/>
        <xdr:cNvSpPr/>
      </xdr:nvSpPr>
      <xdr:spPr>
        <a:xfrm>
          <a:off x="21272500" y="131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88138</xdr:rowOff>
    </xdr:from>
    <xdr:ext cx="534377" cy="259045"/>
    <xdr:sp macro="" textlink="">
      <xdr:nvSpPr>
        <xdr:cNvPr id="862" name="テキスト ボックス 861"/>
        <xdr:cNvSpPr txBox="1"/>
      </xdr:nvSpPr>
      <xdr:spPr>
        <a:xfrm>
          <a:off x="21056111" y="132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161280</xdr:rowOff>
    </xdr:from>
    <xdr:to>
      <xdr:col>29</xdr:col>
      <xdr:colOff>568325</xdr:colOff>
      <xdr:row>77</xdr:row>
      <xdr:rowOff>91430</xdr:rowOff>
    </xdr:to>
    <xdr:sp macro="" textlink="">
      <xdr:nvSpPr>
        <xdr:cNvPr id="863" name="円/楕円 862"/>
        <xdr:cNvSpPr/>
      </xdr:nvSpPr>
      <xdr:spPr>
        <a:xfrm>
          <a:off x="20383500" y="13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82557</xdr:rowOff>
    </xdr:from>
    <xdr:ext cx="534377" cy="259045"/>
    <xdr:sp macro="" textlink="">
      <xdr:nvSpPr>
        <xdr:cNvPr id="864" name="テキスト ボックス 863"/>
        <xdr:cNvSpPr txBox="1"/>
      </xdr:nvSpPr>
      <xdr:spPr>
        <a:xfrm>
          <a:off x="20167111" y="132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20540</xdr:rowOff>
    </xdr:from>
    <xdr:to>
      <xdr:col>28</xdr:col>
      <xdr:colOff>365125</xdr:colOff>
      <xdr:row>77</xdr:row>
      <xdr:rowOff>122140</xdr:rowOff>
    </xdr:to>
    <xdr:sp macro="" textlink="">
      <xdr:nvSpPr>
        <xdr:cNvPr id="865" name="円/楕円 864"/>
        <xdr:cNvSpPr/>
      </xdr:nvSpPr>
      <xdr:spPr>
        <a:xfrm>
          <a:off x="19494500" y="132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113267</xdr:rowOff>
    </xdr:from>
    <xdr:ext cx="534377" cy="259045"/>
    <xdr:sp macro="" textlink="">
      <xdr:nvSpPr>
        <xdr:cNvPr id="866" name="テキスト ボックス 865"/>
        <xdr:cNvSpPr txBox="1"/>
      </xdr:nvSpPr>
      <xdr:spPr>
        <a:xfrm>
          <a:off x="19278111" y="13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25940</xdr:rowOff>
    </xdr:from>
    <xdr:to>
      <xdr:col>27</xdr:col>
      <xdr:colOff>161925</xdr:colOff>
      <xdr:row>77</xdr:row>
      <xdr:rowOff>127540</xdr:rowOff>
    </xdr:to>
    <xdr:sp macro="" textlink="">
      <xdr:nvSpPr>
        <xdr:cNvPr id="867" name="円/楕円 866"/>
        <xdr:cNvSpPr/>
      </xdr:nvSpPr>
      <xdr:spPr>
        <a:xfrm>
          <a:off x="18605500" y="132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118667</xdr:rowOff>
    </xdr:from>
    <xdr:ext cx="534377" cy="259045"/>
    <xdr:sp macro="" textlink="">
      <xdr:nvSpPr>
        <xdr:cNvPr id="868" name="テキスト ボックス 867"/>
        <xdr:cNvSpPr txBox="1"/>
      </xdr:nvSpPr>
      <xdr:spPr>
        <a:xfrm>
          <a:off x="18389111" y="133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投資及び出資金については、第３セクター（五ヶ瀬ハイランド・五ヶ瀬ワイナリー）の経営支援としての増資が、平成２３・２４・２６年度に</a:t>
          </a:r>
          <a:r>
            <a:rPr kumimoji="1" lang="ja-JP" altLang="en-US" sz="1100">
              <a:solidFill>
                <a:schemeClr val="dk1"/>
              </a:solidFill>
              <a:latin typeface="+mn-lt"/>
              <a:ea typeface="+mn-ea"/>
              <a:cs typeface="+mn-cs"/>
            </a:rPr>
            <a:t>引き続き２８年度も行われている。</a:t>
          </a:r>
          <a:r>
            <a:rPr kumimoji="1" lang="ja-JP" altLang="ja-JP" sz="1100">
              <a:solidFill>
                <a:schemeClr val="dk1"/>
              </a:solidFill>
              <a:latin typeface="+mn-lt"/>
              <a:ea typeface="+mn-ea"/>
              <a:cs typeface="+mn-cs"/>
            </a:rPr>
            <a:t>今後は、町として経営内容の検証・分析を行い、経営支援のあり方について明確にしていく必要がある。それ以外のものについては、</a:t>
          </a:r>
          <a:r>
            <a:rPr kumimoji="1" lang="ja-JP" altLang="en-US" sz="1100">
              <a:solidFill>
                <a:schemeClr val="dk1"/>
              </a:solidFill>
              <a:latin typeface="+mn-lt"/>
              <a:ea typeface="+mn-ea"/>
              <a:cs typeface="+mn-cs"/>
            </a:rPr>
            <a:t>災害復旧費（熊本地震、豪雨災害）を除き、</a:t>
          </a:r>
          <a:r>
            <a:rPr kumimoji="1" lang="ja-JP" altLang="ja-JP" sz="1100">
              <a:solidFill>
                <a:schemeClr val="dk1"/>
              </a:solidFill>
              <a:latin typeface="+mn-lt"/>
              <a:ea typeface="+mn-ea"/>
              <a:cs typeface="+mn-cs"/>
            </a:rPr>
            <a:t>類似団体平均とほぼ同水準となっており、引き続き事業費の増率の抑制に努めていく。</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96781</xdr:rowOff>
    </xdr:from>
    <xdr:to>
      <xdr:col>6</xdr:col>
      <xdr:colOff>511175</xdr:colOff>
      <xdr:row>37</xdr:row>
      <xdr:rowOff>117221</xdr:rowOff>
    </xdr:to>
    <xdr:cxnSp macro="">
      <xdr:nvCxnSpPr>
        <xdr:cNvPr id="60" name="直線コネクタ 59"/>
        <xdr:cNvCxnSpPr/>
      </xdr:nvCxnSpPr>
      <xdr:spPr>
        <a:xfrm>
          <a:off x="3797300" y="6440431"/>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96781</xdr:rowOff>
    </xdr:from>
    <xdr:to>
      <xdr:col>5</xdr:col>
      <xdr:colOff>358775</xdr:colOff>
      <xdr:row>37</xdr:row>
      <xdr:rowOff>111277</xdr:rowOff>
    </xdr:to>
    <xdr:cxnSp macro="">
      <xdr:nvCxnSpPr>
        <xdr:cNvPr id="63" name="直線コネクタ 62"/>
        <xdr:cNvCxnSpPr/>
      </xdr:nvCxnSpPr>
      <xdr:spPr>
        <a:xfrm flipV="1">
          <a:off x="2908300" y="6440431"/>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111277</xdr:rowOff>
    </xdr:from>
    <xdr:to>
      <xdr:col>4</xdr:col>
      <xdr:colOff>155575</xdr:colOff>
      <xdr:row>37</xdr:row>
      <xdr:rowOff>129394</xdr:rowOff>
    </xdr:to>
    <xdr:cxnSp macro="">
      <xdr:nvCxnSpPr>
        <xdr:cNvPr id="66" name="直線コネクタ 65"/>
        <xdr:cNvCxnSpPr/>
      </xdr:nvCxnSpPr>
      <xdr:spPr>
        <a:xfrm flipV="1">
          <a:off x="2019300" y="64549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109791</xdr:rowOff>
    </xdr:from>
    <xdr:to>
      <xdr:col>2</xdr:col>
      <xdr:colOff>638175</xdr:colOff>
      <xdr:row>37</xdr:row>
      <xdr:rowOff>129394</xdr:rowOff>
    </xdr:to>
    <xdr:cxnSp macro="">
      <xdr:nvCxnSpPr>
        <xdr:cNvPr id="69" name="直線コネクタ 68"/>
        <xdr:cNvCxnSpPr/>
      </xdr:nvCxnSpPr>
      <xdr:spPr>
        <a:xfrm>
          <a:off x="1130300" y="6453441"/>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66421</xdr:rowOff>
    </xdr:from>
    <xdr:to>
      <xdr:col>6</xdr:col>
      <xdr:colOff>561975</xdr:colOff>
      <xdr:row>37</xdr:row>
      <xdr:rowOff>168021</xdr:rowOff>
    </xdr:to>
    <xdr:sp macro="" textlink="">
      <xdr:nvSpPr>
        <xdr:cNvPr id="79" name="円/楕円 78"/>
        <xdr:cNvSpPr/>
      </xdr:nvSpPr>
      <xdr:spPr>
        <a:xfrm>
          <a:off x="45847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44848</xdr:rowOff>
    </xdr:from>
    <xdr:ext cx="534377" cy="259045"/>
    <xdr:sp macro="" textlink="">
      <xdr:nvSpPr>
        <xdr:cNvPr id="80" name="議会費該当値テキスト"/>
        <xdr:cNvSpPr txBox="1"/>
      </xdr:nvSpPr>
      <xdr:spPr>
        <a:xfrm>
          <a:off x="4686300" y="63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45981</xdr:rowOff>
    </xdr:from>
    <xdr:to>
      <xdr:col>5</xdr:col>
      <xdr:colOff>409575</xdr:colOff>
      <xdr:row>37</xdr:row>
      <xdr:rowOff>147581</xdr:rowOff>
    </xdr:to>
    <xdr:sp macro="" textlink="">
      <xdr:nvSpPr>
        <xdr:cNvPr id="81" name="円/楕円 80"/>
        <xdr:cNvSpPr/>
      </xdr:nvSpPr>
      <xdr:spPr>
        <a:xfrm>
          <a:off x="3746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138707</xdr:rowOff>
    </xdr:from>
    <xdr:ext cx="534377" cy="259045"/>
    <xdr:sp macro="" textlink="">
      <xdr:nvSpPr>
        <xdr:cNvPr id="82" name="テキスト ボックス 81"/>
        <xdr:cNvSpPr txBox="1"/>
      </xdr:nvSpPr>
      <xdr:spPr>
        <a:xfrm>
          <a:off x="3530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60477</xdr:rowOff>
    </xdr:from>
    <xdr:to>
      <xdr:col>4</xdr:col>
      <xdr:colOff>206375</xdr:colOff>
      <xdr:row>37</xdr:row>
      <xdr:rowOff>162077</xdr:rowOff>
    </xdr:to>
    <xdr:sp macro="" textlink="">
      <xdr:nvSpPr>
        <xdr:cNvPr id="83" name="円/楕円 82"/>
        <xdr:cNvSpPr/>
      </xdr:nvSpPr>
      <xdr:spPr>
        <a:xfrm>
          <a:off x="2857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153205</xdr:rowOff>
    </xdr:from>
    <xdr:ext cx="534377" cy="259045"/>
    <xdr:sp macro="" textlink="">
      <xdr:nvSpPr>
        <xdr:cNvPr id="84" name="テキスト ボックス 83"/>
        <xdr:cNvSpPr txBox="1"/>
      </xdr:nvSpPr>
      <xdr:spPr>
        <a:xfrm>
          <a:off x="2641111" y="64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78594</xdr:rowOff>
    </xdr:from>
    <xdr:to>
      <xdr:col>3</xdr:col>
      <xdr:colOff>3175</xdr:colOff>
      <xdr:row>38</xdr:row>
      <xdr:rowOff>8744</xdr:rowOff>
    </xdr:to>
    <xdr:sp macro="" textlink="">
      <xdr:nvSpPr>
        <xdr:cNvPr id="85" name="円/楕円 84"/>
        <xdr:cNvSpPr/>
      </xdr:nvSpPr>
      <xdr:spPr>
        <a:xfrm>
          <a:off x="1968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171321</xdr:rowOff>
    </xdr:from>
    <xdr:ext cx="534377" cy="259045"/>
    <xdr:sp macro="" textlink="">
      <xdr:nvSpPr>
        <xdr:cNvPr id="86" name="テキスト ボックス 85"/>
        <xdr:cNvSpPr txBox="1"/>
      </xdr:nvSpPr>
      <xdr:spPr>
        <a:xfrm>
          <a:off x="1752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58991</xdr:rowOff>
    </xdr:from>
    <xdr:to>
      <xdr:col>1</xdr:col>
      <xdr:colOff>485775</xdr:colOff>
      <xdr:row>37</xdr:row>
      <xdr:rowOff>160592</xdr:rowOff>
    </xdr:to>
    <xdr:sp macro="" textlink="">
      <xdr:nvSpPr>
        <xdr:cNvPr id="87" name="円/楕円 86"/>
        <xdr:cNvSpPr/>
      </xdr:nvSpPr>
      <xdr:spPr>
        <a:xfrm>
          <a:off x="1079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151719</xdr:rowOff>
    </xdr:from>
    <xdr:ext cx="534377" cy="259045"/>
    <xdr:sp macro="" textlink="">
      <xdr:nvSpPr>
        <xdr:cNvPr id="88" name="テキスト ボックス 87"/>
        <xdr:cNvSpPr txBox="1"/>
      </xdr:nvSpPr>
      <xdr:spPr>
        <a:xfrm>
          <a:off x="863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80603</xdr:rowOff>
    </xdr:from>
    <xdr:to>
      <xdr:col>6</xdr:col>
      <xdr:colOff>511175</xdr:colOff>
      <xdr:row>58</xdr:row>
      <xdr:rowOff>85093</xdr:rowOff>
    </xdr:to>
    <xdr:cxnSp macro="">
      <xdr:nvCxnSpPr>
        <xdr:cNvPr id="117" name="直線コネクタ 116"/>
        <xdr:cNvCxnSpPr/>
      </xdr:nvCxnSpPr>
      <xdr:spPr>
        <a:xfrm>
          <a:off x="3797300" y="10024703"/>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80603</xdr:rowOff>
    </xdr:from>
    <xdr:to>
      <xdr:col>5</xdr:col>
      <xdr:colOff>358775</xdr:colOff>
      <xdr:row>58</xdr:row>
      <xdr:rowOff>106078</xdr:rowOff>
    </xdr:to>
    <xdr:cxnSp macro="">
      <xdr:nvCxnSpPr>
        <xdr:cNvPr id="120" name="直線コネクタ 119"/>
        <xdr:cNvCxnSpPr/>
      </xdr:nvCxnSpPr>
      <xdr:spPr>
        <a:xfrm flipV="1">
          <a:off x="2908300" y="10024703"/>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72334</xdr:rowOff>
    </xdr:from>
    <xdr:to>
      <xdr:col>4</xdr:col>
      <xdr:colOff>155575</xdr:colOff>
      <xdr:row>58</xdr:row>
      <xdr:rowOff>106078</xdr:rowOff>
    </xdr:to>
    <xdr:cxnSp macro="">
      <xdr:nvCxnSpPr>
        <xdr:cNvPr id="123" name="直線コネクタ 122"/>
        <xdr:cNvCxnSpPr/>
      </xdr:nvCxnSpPr>
      <xdr:spPr>
        <a:xfrm>
          <a:off x="2019300" y="10016434"/>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72334</xdr:rowOff>
    </xdr:from>
    <xdr:to>
      <xdr:col>2</xdr:col>
      <xdr:colOff>638175</xdr:colOff>
      <xdr:row>58</xdr:row>
      <xdr:rowOff>91146</xdr:rowOff>
    </xdr:to>
    <xdr:cxnSp macro="">
      <xdr:nvCxnSpPr>
        <xdr:cNvPr id="126" name="直線コネクタ 125"/>
        <xdr:cNvCxnSpPr/>
      </xdr:nvCxnSpPr>
      <xdr:spPr>
        <a:xfrm flipV="1">
          <a:off x="1130300" y="10016434"/>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34293</xdr:rowOff>
    </xdr:from>
    <xdr:to>
      <xdr:col>6</xdr:col>
      <xdr:colOff>561975</xdr:colOff>
      <xdr:row>58</xdr:row>
      <xdr:rowOff>135893</xdr:rowOff>
    </xdr:to>
    <xdr:sp macro="" textlink="">
      <xdr:nvSpPr>
        <xdr:cNvPr id="136" name="円/楕円 135"/>
        <xdr:cNvSpPr/>
      </xdr:nvSpPr>
      <xdr:spPr>
        <a:xfrm>
          <a:off x="45847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120670</xdr:rowOff>
    </xdr:from>
    <xdr:ext cx="599010" cy="259045"/>
    <xdr:sp macro="" textlink="">
      <xdr:nvSpPr>
        <xdr:cNvPr id="137" name="総務費該当値テキスト"/>
        <xdr:cNvSpPr txBox="1"/>
      </xdr:nvSpPr>
      <xdr:spPr>
        <a:xfrm>
          <a:off x="4686300" y="989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29803</xdr:rowOff>
    </xdr:from>
    <xdr:to>
      <xdr:col>5</xdr:col>
      <xdr:colOff>409575</xdr:colOff>
      <xdr:row>58</xdr:row>
      <xdr:rowOff>131403</xdr:rowOff>
    </xdr:to>
    <xdr:sp macro="" textlink="">
      <xdr:nvSpPr>
        <xdr:cNvPr id="138" name="円/楕円 137"/>
        <xdr:cNvSpPr/>
      </xdr:nvSpPr>
      <xdr:spPr>
        <a:xfrm>
          <a:off x="3746500" y="99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122530</xdr:rowOff>
    </xdr:from>
    <xdr:ext cx="599010" cy="259045"/>
    <xdr:sp macro="" textlink="">
      <xdr:nvSpPr>
        <xdr:cNvPr id="139" name="テキスト ボックス 138"/>
        <xdr:cNvSpPr txBox="1"/>
      </xdr:nvSpPr>
      <xdr:spPr>
        <a:xfrm>
          <a:off x="3497794" y="1006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55278</xdr:rowOff>
    </xdr:from>
    <xdr:to>
      <xdr:col>4</xdr:col>
      <xdr:colOff>206375</xdr:colOff>
      <xdr:row>58</xdr:row>
      <xdr:rowOff>156878</xdr:rowOff>
    </xdr:to>
    <xdr:sp macro="" textlink="">
      <xdr:nvSpPr>
        <xdr:cNvPr id="140" name="円/楕円 139"/>
        <xdr:cNvSpPr/>
      </xdr:nvSpPr>
      <xdr:spPr>
        <a:xfrm>
          <a:off x="2857500" y="99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148005</xdr:rowOff>
    </xdr:from>
    <xdr:ext cx="599010" cy="259045"/>
    <xdr:sp macro="" textlink="">
      <xdr:nvSpPr>
        <xdr:cNvPr id="141" name="テキスト ボックス 140"/>
        <xdr:cNvSpPr txBox="1"/>
      </xdr:nvSpPr>
      <xdr:spPr>
        <a:xfrm>
          <a:off x="2608794" y="100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21534</xdr:rowOff>
    </xdr:from>
    <xdr:to>
      <xdr:col>3</xdr:col>
      <xdr:colOff>3175</xdr:colOff>
      <xdr:row>58</xdr:row>
      <xdr:rowOff>123134</xdr:rowOff>
    </xdr:to>
    <xdr:sp macro="" textlink="">
      <xdr:nvSpPr>
        <xdr:cNvPr id="142" name="円/楕円 141"/>
        <xdr:cNvSpPr/>
      </xdr:nvSpPr>
      <xdr:spPr>
        <a:xfrm>
          <a:off x="1968500" y="9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114261</xdr:rowOff>
    </xdr:from>
    <xdr:ext cx="599010" cy="259045"/>
    <xdr:sp macro="" textlink="">
      <xdr:nvSpPr>
        <xdr:cNvPr id="143" name="テキスト ボックス 142"/>
        <xdr:cNvSpPr txBox="1"/>
      </xdr:nvSpPr>
      <xdr:spPr>
        <a:xfrm>
          <a:off x="1719794" y="100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40346</xdr:rowOff>
    </xdr:from>
    <xdr:to>
      <xdr:col>1</xdr:col>
      <xdr:colOff>485775</xdr:colOff>
      <xdr:row>58</xdr:row>
      <xdr:rowOff>141946</xdr:rowOff>
    </xdr:to>
    <xdr:sp macro="" textlink="">
      <xdr:nvSpPr>
        <xdr:cNvPr id="144" name="円/楕円 143"/>
        <xdr:cNvSpPr/>
      </xdr:nvSpPr>
      <xdr:spPr>
        <a:xfrm>
          <a:off x="1079500" y="99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133073</xdr:rowOff>
    </xdr:from>
    <xdr:ext cx="599010" cy="259045"/>
    <xdr:sp macro="" textlink="">
      <xdr:nvSpPr>
        <xdr:cNvPr id="145" name="テキスト ボックス 144"/>
        <xdr:cNvSpPr txBox="1"/>
      </xdr:nvSpPr>
      <xdr:spPr>
        <a:xfrm>
          <a:off x="830794" y="100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76291</xdr:rowOff>
    </xdr:from>
    <xdr:to>
      <xdr:col>6</xdr:col>
      <xdr:colOff>511175</xdr:colOff>
      <xdr:row>76</xdr:row>
      <xdr:rowOff>82603</xdr:rowOff>
    </xdr:to>
    <xdr:cxnSp macro="">
      <xdr:nvCxnSpPr>
        <xdr:cNvPr id="172" name="直線コネクタ 171"/>
        <xdr:cNvCxnSpPr/>
      </xdr:nvCxnSpPr>
      <xdr:spPr>
        <a:xfrm flipV="1">
          <a:off x="3797300" y="13106491"/>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82603</xdr:rowOff>
    </xdr:from>
    <xdr:to>
      <xdr:col>5</xdr:col>
      <xdr:colOff>358775</xdr:colOff>
      <xdr:row>76</xdr:row>
      <xdr:rowOff>99823</xdr:rowOff>
    </xdr:to>
    <xdr:cxnSp macro="">
      <xdr:nvCxnSpPr>
        <xdr:cNvPr id="175" name="直線コネクタ 174"/>
        <xdr:cNvCxnSpPr/>
      </xdr:nvCxnSpPr>
      <xdr:spPr>
        <a:xfrm flipV="1">
          <a:off x="2908300" y="13112803"/>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99823</xdr:rowOff>
    </xdr:from>
    <xdr:to>
      <xdr:col>4</xdr:col>
      <xdr:colOff>155575</xdr:colOff>
      <xdr:row>76</xdr:row>
      <xdr:rowOff>131815</xdr:rowOff>
    </xdr:to>
    <xdr:cxnSp macro="">
      <xdr:nvCxnSpPr>
        <xdr:cNvPr id="178" name="直線コネクタ 177"/>
        <xdr:cNvCxnSpPr/>
      </xdr:nvCxnSpPr>
      <xdr:spPr>
        <a:xfrm flipV="1">
          <a:off x="2019300" y="13130023"/>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124609</xdr:rowOff>
    </xdr:from>
    <xdr:to>
      <xdr:col>2</xdr:col>
      <xdr:colOff>638175</xdr:colOff>
      <xdr:row>76</xdr:row>
      <xdr:rowOff>131815</xdr:rowOff>
    </xdr:to>
    <xdr:cxnSp macro="">
      <xdr:nvCxnSpPr>
        <xdr:cNvPr id="181" name="直線コネクタ 180"/>
        <xdr:cNvCxnSpPr/>
      </xdr:nvCxnSpPr>
      <xdr:spPr>
        <a:xfrm>
          <a:off x="1130300" y="13154809"/>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25491</xdr:rowOff>
    </xdr:from>
    <xdr:to>
      <xdr:col>6</xdr:col>
      <xdr:colOff>561975</xdr:colOff>
      <xdr:row>76</xdr:row>
      <xdr:rowOff>127091</xdr:rowOff>
    </xdr:to>
    <xdr:sp macro="" textlink="">
      <xdr:nvSpPr>
        <xdr:cNvPr id="191" name="円/楕円 190"/>
        <xdr:cNvSpPr/>
      </xdr:nvSpPr>
      <xdr:spPr>
        <a:xfrm>
          <a:off x="4584700" y="130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3918</xdr:rowOff>
    </xdr:from>
    <xdr:ext cx="599010" cy="259045"/>
    <xdr:sp macro="" textlink="">
      <xdr:nvSpPr>
        <xdr:cNvPr id="192" name="民生費該当値テキスト"/>
        <xdr:cNvSpPr txBox="1"/>
      </xdr:nvSpPr>
      <xdr:spPr>
        <a:xfrm>
          <a:off x="4686300" y="130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31803</xdr:rowOff>
    </xdr:from>
    <xdr:to>
      <xdr:col>5</xdr:col>
      <xdr:colOff>409575</xdr:colOff>
      <xdr:row>76</xdr:row>
      <xdr:rowOff>133403</xdr:rowOff>
    </xdr:to>
    <xdr:sp macro="" textlink="">
      <xdr:nvSpPr>
        <xdr:cNvPr id="193" name="円/楕円 192"/>
        <xdr:cNvSpPr/>
      </xdr:nvSpPr>
      <xdr:spPr>
        <a:xfrm>
          <a:off x="3746500" y="130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124530</xdr:rowOff>
    </xdr:from>
    <xdr:ext cx="599010" cy="259045"/>
    <xdr:sp macro="" textlink="">
      <xdr:nvSpPr>
        <xdr:cNvPr id="194" name="テキスト ボックス 193"/>
        <xdr:cNvSpPr txBox="1"/>
      </xdr:nvSpPr>
      <xdr:spPr>
        <a:xfrm>
          <a:off x="3497794" y="131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49023</xdr:rowOff>
    </xdr:from>
    <xdr:to>
      <xdr:col>4</xdr:col>
      <xdr:colOff>206375</xdr:colOff>
      <xdr:row>76</xdr:row>
      <xdr:rowOff>150623</xdr:rowOff>
    </xdr:to>
    <xdr:sp macro="" textlink="">
      <xdr:nvSpPr>
        <xdr:cNvPr id="195" name="円/楕円 194"/>
        <xdr:cNvSpPr/>
      </xdr:nvSpPr>
      <xdr:spPr>
        <a:xfrm>
          <a:off x="2857500" y="130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141750</xdr:rowOff>
    </xdr:from>
    <xdr:ext cx="599010" cy="259045"/>
    <xdr:sp macro="" textlink="">
      <xdr:nvSpPr>
        <xdr:cNvPr id="196" name="テキスト ボックス 195"/>
        <xdr:cNvSpPr txBox="1"/>
      </xdr:nvSpPr>
      <xdr:spPr>
        <a:xfrm>
          <a:off x="2608794" y="1317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81015</xdr:rowOff>
    </xdr:from>
    <xdr:to>
      <xdr:col>3</xdr:col>
      <xdr:colOff>3175</xdr:colOff>
      <xdr:row>77</xdr:row>
      <xdr:rowOff>11165</xdr:rowOff>
    </xdr:to>
    <xdr:sp macro="" textlink="">
      <xdr:nvSpPr>
        <xdr:cNvPr id="197" name="円/楕円 196"/>
        <xdr:cNvSpPr/>
      </xdr:nvSpPr>
      <xdr:spPr>
        <a:xfrm>
          <a:off x="1968500" y="131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2292</xdr:rowOff>
    </xdr:from>
    <xdr:ext cx="599010" cy="259045"/>
    <xdr:sp macro="" textlink="">
      <xdr:nvSpPr>
        <xdr:cNvPr id="198" name="テキスト ボックス 197"/>
        <xdr:cNvSpPr txBox="1"/>
      </xdr:nvSpPr>
      <xdr:spPr>
        <a:xfrm>
          <a:off x="1719794" y="132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73809</xdr:rowOff>
    </xdr:from>
    <xdr:to>
      <xdr:col>1</xdr:col>
      <xdr:colOff>485775</xdr:colOff>
      <xdr:row>77</xdr:row>
      <xdr:rowOff>3959</xdr:rowOff>
    </xdr:to>
    <xdr:sp macro="" textlink="">
      <xdr:nvSpPr>
        <xdr:cNvPr id="199" name="円/楕円 198"/>
        <xdr:cNvSpPr/>
      </xdr:nvSpPr>
      <xdr:spPr>
        <a:xfrm>
          <a:off x="1079500" y="131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166536</xdr:rowOff>
    </xdr:from>
    <xdr:ext cx="599010" cy="259045"/>
    <xdr:sp macro="" textlink="">
      <xdr:nvSpPr>
        <xdr:cNvPr id="200" name="テキスト ボックス 199"/>
        <xdr:cNvSpPr txBox="1"/>
      </xdr:nvSpPr>
      <xdr:spPr>
        <a:xfrm>
          <a:off x="830794" y="1319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36452</xdr:rowOff>
    </xdr:from>
    <xdr:to>
      <xdr:col>6</xdr:col>
      <xdr:colOff>511175</xdr:colOff>
      <xdr:row>97</xdr:row>
      <xdr:rowOff>101295</xdr:rowOff>
    </xdr:to>
    <xdr:cxnSp macro="">
      <xdr:nvCxnSpPr>
        <xdr:cNvPr id="229" name="直線コネクタ 228"/>
        <xdr:cNvCxnSpPr/>
      </xdr:nvCxnSpPr>
      <xdr:spPr>
        <a:xfrm>
          <a:off x="3797300" y="16667102"/>
          <a:ext cx="838200" cy="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36452</xdr:rowOff>
    </xdr:from>
    <xdr:to>
      <xdr:col>5</xdr:col>
      <xdr:colOff>358775</xdr:colOff>
      <xdr:row>97</xdr:row>
      <xdr:rowOff>64985</xdr:rowOff>
    </xdr:to>
    <xdr:cxnSp macro="">
      <xdr:nvCxnSpPr>
        <xdr:cNvPr id="232" name="直線コネクタ 231"/>
        <xdr:cNvCxnSpPr/>
      </xdr:nvCxnSpPr>
      <xdr:spPr>
        <a:xfrm flipV="1">
          <a:off x="2908300" y="16667102"/>
          <a:ext cx="8890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64985</xdr:rowOff>
    </xdr:from>
    <xdr:to>
      <xdr:col>4</xdr:col>
      <xdr:colOff>155575</xdr:colOff>
      <xdr:row>97</xdr:row>
      <xdr:rowOff>113574</xdr:rowOff>
    </xdr:to>
    <xdr:cxnSp macro="">
      <xdr:nvCxnSpPr>
        <xdr:cNvPr id="235" name="直線コネクタ 234"/>
        <xdr:cNvCxnSpPr/>
      </xdr:nvCxnSpPr>
      <xdr:spPr>
        <a:xfrm flipV="1">
          <a:off x="2019300" y="16695635"/>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113574</xdr:rowOff>
    </xdr:from>
    <xdr:to>
      <xdr:col>2</xdr:col>
      <xdr:colOff>638175</xdr:colOff>
      <xdr:row>97</xdr:row>
      <xdr:rowOff>115049</xdr:rowOff>
    </xdr:to>
    <xdr:cxnSp macro="">
      <xdr:nvCxnSpPr>
        <xdr:cNvPr id="238" name="直線コネクタ 237"/>
        <xdr:cNvCxnSpPr/>
      </xdr:nvCxnSpPr>
      <xdr:spPr>
        <a:xfrm flipV="1">
          <a:off x="1130300" y="16744224"/>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50495</xdr:rowOff>
    </xdr:from>
    <xdr:to>
      <xdr:col>6</xdr:col>
      <xdr:colOff>561975</xdr:colOff>
      <xdr:row>97</xdr:row>
      <xdr:rowOff>152095</xdr:rowOff>
    </xdr:to>
    <xdr:sp macro="" textlink="">
      <xdr:nvSpPr>
        <xdr:cNvPr id="248" name="円/楕円 247"/>
        <xdr:cNvSpPr/>
      </xdr:nvSpPr>
      <xdr:spPr>
        <a:xfrm>
          <a:off x="4584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28922</xdr:rowOff>
    </xdr:from>
    <xdr:ext cx="534377" cy="259045"/>
    <xdr:sp macro="" textlink="">
      <xdr:nvSpPr>
        <xdr:cNvPr id="249" name="衛生費該当値テキスト"/>
        <xdr:cNvSpPr txBox="1"/>
      </xdr:nvSpPr>
      <xdr:spPr>
        <a:xfrm>
          <a:off x="4686300"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157102</xdr:rowOff>
    </xdr:from>
    <xdr:to>
      <xdr:col>5</xdr:col>
      <xdr:colOff>409575</xdr:colOff>
      <xdr:row>97</xdr:row>
      <xdr:rowOff>87252</xdr:rowOff>
    </xdr:to>
    <xdr:sp macro="" textlink="">
      <xdr:nvSpPr>
        <xdr:cNvPr id="250" name="円/楕円 249"/>
        <xdr:cNvSpPr/>
      </xdr:nvSpPr>
      <xdr:spPr>
        <a:xfrm>
          <a:off x="3746500" y="166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78379</xdr:rowOff>
    </xdr:from>
    <xdr:ext cx="534377" cy="259045"/>
    <xdr:sp macro="" textlink="">
      <xdr:nvSpPr>
        <xdr:cNvPr id="251" name="テキスト ボックス 250"/>
        <xdr:cNvSpPr txBox="1"/>
      </xdr:nvSpPr>
      <xdr:spPr>
        <a:xfrm>
          <a:off x="3530111" y="167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14185</xdr:rowOff>
    </xdr:from>
    <xdr:to>
      <xdr:col>4</xdr:col>
      <xdr:colOff>206375</xdr:colOff>
      <xdr:row>97</xdr:row>
      <xdr:rowOff>115785</xdr:rowOff>
    </xdr:to>
    <xdr:sp macro="" textlink="">
      <xdr:nvSpPr>
        <xdr:cNvPr id="252" name="円/楕円 251"/>
        <xdr:cNvSpPr/>
      </xdr:nvSpPr>
      <xdr:spPr>
        <a:xfrm>
          <a:off x="2857500" y="166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106912</xdr:rowOff>
    </xdr:from>
    <xdr:ext cx="534377" cy="259045"/>
    <xdr:sp macro="" textlink="">
      <xdr:nvSpPr>
        <xdr:cNvPr id="253" name="テキスト ボックス 252"/>
        <xdr:cNvSpPr txBox="1"/>
      </xdr:nvSpPr>
      <xdr:spPr>
        <a:xfrm>
          <a:off x="2641111" y="167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62774</xdr:rowOff>
    </xdr:from>
    <xdr:to>
      <xdr:col>3</xdr:col>
      <xdr:colOff>3175</xdr:colOff>
      <xdr:row>97</xdr:row>
      <xdr:rowOff>164374</xdr:rowOff>
    </xdr:to>
    <xdr:sp macro="" textlink="">
      <xdr:nvSpPr>
        <xdr:cNvPr id="254" name="円/楕円 253"/>
        <xdr:cNvSpPr/>
      </xdr:nvSpPr>
      <xdr:spPr>
        <a:xfrm>
          <a:off x="1968500" y="166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155501</xdr:rowOff>
    </xdr:from>
    <xdr:ext cx="534377" cy="259045"/>
    <xdr:sp macro="" textlink="">
      <xdr:nvSpPr>
        <xdr:cNvPr id="255" name="テキスト ボックス 254"/>
        <xdr:cNvSpPr txBox="1"/>
      </xdr:nvSpPr>
      <xdr:spPr>
        <a:xfrm>
          <a:off x="1752111" y="167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64249</xdr:rowOff>
    </xdr:from>
    <xdr:to>
      <xdr:col>1</xdr:col>
      <xdr:colOff>485775</xdr:colOff>
      <xdr:row>97</xdr:row>
      <xdr:rowOff>165849</xdr:rowOff>
    </xdr:to>
    <xdr:sp macro="" textlink="">
      <xdr:nvSpPr>
        <xdr:cNvPr id="256" name="円/楕円 255"/>
        <xdr:cNvSpPr/>
      </xdr:nvSpPr>
      <xdr:spPr>
        <a:xfrm>
          <a:off x="1079500" y="16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156976</xdr:rowOff>
    </xdr:from>
    <xdr:ext cx="534377" cy="259045"/>
    <xdr:sp macro="" textlink="">
      <xdr:nvSpPr>
        <xdr:cNvPr id="257" name="テキスト ボックス 256"/>
        <xdr:cNvSpPr txBox="1"/>
      </xdr:nvSpPr>
      <xdr:spPr>
        <a:xfrm>
          <a:off x="863111"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30200</xdr:rowOff>
    </xdr:from>
    <xdr:to>
      <xdr:col>15</xdr:col>
      <xdr:colOff>180975</xdr:colOff>
      <xdr:row>39</xdr:row>
      <xdr:rowOff>44450</xdr:rowOff>
    </xdr:to>
    <xdr:cxnSp macro="">
      <xdr:nvCxnSpPr>
        <xdr:cNvPr id="286" name="直線コネクタ 285"/>
        <xdr:cNvCxnSpPr/>
      </xdr:nvCxnSpPr>
      <xdr:spPr>
        <a:xfrm>
          <a:off x="9639300" y="6716750"/>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22733</xdr:rowOff>
    </xdr:from>
    <xdr:to>
      <xdr:col>14</xdr:col>
      <xdr:colOff>28575</xdr:colOff>
      <xdr:row>39</xdr:row>
      <xdr:rowOff>30200</xdr:rowOff>
    </xdr:to>
    <xdr:cxnSp macro="">
      <xdr:nvCxnSpPr>
        <xdr:cNvPr id="289" name="直線コネクタ 288"/>
        <xdr:cNvCxnSpPr/>
      </xdr:nvCxnSpPr>
      <xdr:spPr>
        <a:xfrm>
          <a:off x="8750300" y="6709283"/>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161227</xdr:rowOff>
    </xdr:from>
    <xdr:to>
      <xdr:col>12</xdr:col>
      <xdr:colOff>511175</xdr:colOff>
      <xdr:row>39</xdr:row>
      <xdr:rowOff>22733</xdr:rowOff>
    </xdr:to>
    <xdr:cxnSp macro="">
      <xdr:nvCxnSpPr>
        <xdr:cNvPr id="292" name="直線コネクタ 291"/>
        <xdr:cNvCxnSpPr/>
      </xdr:nvCxnSpPr>
      <xdr:spPr>
        <a:xfrm>
          <a:off x="7861300" y="6676327"/>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161227</xdr:rowOff>
    </xdr:from>
    <xdr:to>
      <xdr:col>11</xdr:col>
      <xdr:colOff>307975</xdr:colOff>
      <xdr:row>39</xdr:row>
      <xdr:rowOff>22555</xdr:rowOff>
    </xdr:to>
    <xdr:cxnSp macro="">
      <xdr:nvCxnSpPr>
        <xdr:cNvPr id="295" name="直線コネクタ 294"/>
        <xdr:cNvCxnSpPr/>
      </xdr:nvCxnSpPr>
      <xdr:spPr>
        <a:xfrm flipV="1">
          <a:off x="6972300" y="6676327"/>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150850</xdr:rowOff>
    </xdr:from>
    <xdr:to>
      <xdr:col>14</xdr:col>
      <xdr:colOff>79375</xdr:colOff>
      <xdr:row>39</xdr:row>
      <xdr:rowOff>81000</xdr:rowOff>
    </xdr:to>
    <xdr:sp macro="" textlink="">
      <xdr:nvSpPr>
        <xdr:cNvPr id="307" name="円/楕円 306"/>
        <xdr:cNvSpPr/>
      </xdr:nvSpPr>
      <xdr:spPr>
        <a:xfrm>
          <a:off x="9588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97527</xdr:rowOff>
    </xdr:from>
    <xdr:ext cx="469744" cy="259045"/>
    <xdr:sp macro="" textlink="">
      <xdr:nvSpPr>
        <xdr:cNvPr id="308" name="テキスト ボックス 307"/>
        <xdr:cNvSpPr txBox="1"/>
      </xdr:nvSpPr>
      <xdr:spPr>
        <a:xfrm>
          <a:off x="9404427" y="64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09" name="円/楕円 308"/>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64660</xdr:rowOff>
    </xdr:from>
    <xdr:ext cx="469744" cy="259045"/>
    <xdr:sp macro="" textlink="">
      <xdr:nvSpPr>
        <xdr:cNvPr id="310" name="テキスト ボックス 309"/>
        <xdr:cNvSpPr txBox="1"/>
      </xdr:nvSpPr>
      <xdr:spPr>
        <a:xfrm>
          <a:off x="8515427" y="67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110427</xdr:rowOff>
    </xdr:from>
    <xdr:to>
      <xdr:col>11</xdr:col>
      <xdr:colOff>358775</xdr:colOff>
      <xdr:row>39</xdr:row>
      <xdr:rowOff>40577</xdr:rowOff>
    </xdr:to>
    <xdr:sp macro="" textlink="">
      <xdr:nvSpPr>
        <xdr:cNvPr id="311" name="円/楕円 310"/>
        <xdr:cNvSpPr/>
      </xdr:nvSpPr>
      <xdr:spPr>
        <a:xfrm>
          <a:off x="78105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31704</xdr:rowOff>
    </xdr:from>
    <xdr:ext cx="469744" cy="259045"/>
    <xdr:sp macro="" textlink="">
      <xdr:nvSpPr>
        <xdr:cNvPr id="312" name="テキスト ボックス 311"/>
        <xdr:cNvSpPr txBox="1"/>
      </xdr:nvSpPr>
      <xdr:spPr>
        <a:xfrm>
          <a:off x="7626427" y="67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143205</xdr:rowOff>
    </xdr:from>
    <xdr:to>
      <xdr:col>10</xdr:col>
      <xdr:colOff>155575</xdr:colOff>
      <xdr:row>39</xdr:row>
      <xdr:rowOff>73355</xdr:rowOff>
    </xdr:to>
    <xdr:sp macro="" textlink="">
      <xdr:nvSpPr>
        <xdr:cNvPr id="313" name="円/楕円 312"/>
        <xdr:cNvSpPr/>
      </xdr:nvSpPr>
      <xdr:spPr>
        <a:xfrm>
          <a:off x="6921500" y="66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64482</xdr:rowOff>
    </xdr:from>
    <xdr:ext cx="469744" cy="259045"/>
    <xdr:sp macro="" textlink="">
      <xdr:nvSpPr>
        <xdr:cNvPr id="314" name="テキスト ボックス 313"/>
        <xdr:cNvSpPr txBox="1"/>
      </xdr:nvSpPr>
      <xdr:spPr>
        <a:xfrm>
          <a:off x="6737427" y="67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170382</xdr:rowOff>
    </xdr:from>
    <xdr:to>
      <xdr:col>15</xdr:col>
      <xdr:colOff>180975</xdr:colOff>
      <xdr:row>59</xdr:row>
      <xdr:rowOff>2356</xdr:rowOff>
    </xdr:to>
    <xdr:cxnSp macro="">
      <xdr:nvCxnSpPr>
        <xdr:cNvPr id="343" name="直線コネクタ 342"/>
        <xdr:cNvCxnSpPr/>
      </xdr:nvCxnSpPr>
      <xdr:spPr>
        <a:xfrm flipV="1">
          <a:off x="9639300" y="10114482"/>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167791</xdr:rowOff>
    </xdr:from>
    <xdr:to>
      <xdr:col>14</xdr:col>
      <xdr:colOff>28575</xdr:colOff>
      <xdr:row>59</xdr:row>
      <xdr:rowOff>2356</xdr:rowOff>
    </xdr:to>
    <xdr:cxnSp macro="">
      <xdr:nvCxnSpPr>
        <xdr:cNvPr id="346" name="直線コネクタ 345"/>
        <xdr:cNvCxnSpPr/>
      </xdr:nvCxnSpPr>
      <xdr:spPr>
        <a:xfrm>
          <a:off x="8750300" y="10111891"/>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166310</xdr:rowOff>
    </xdr:from>
    <xdr:to>
      <xdr:col>12</xdr:col>
      <xdr:colOff>511175</xdr:colOff>
      <xdr:row>58</xdr:row>
      <xdr:rowOff>167791</xdr:rowOff>
    </xdr:to>
    <xdr:cxnSp macro="">
      <xdr:nvCxnSpPr>
        <xdr:cNvPr id="349" name="直線コネクタ 348"/>
        <xdr:cNvCxnSpPr/>
      </xdr:nvCxnSpPr>
      <xdr:spPr>
        <a:xfrm>
          <a:off x="7861300" y="10110410"/>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166310</xdr:rowOff>
    </xdr:from>
    <xdr:to>
      <xdr:col>11</xdr:col>
      <xdr:colOff>307975</xdr:colOff>
      <xdr:row>59</xdr:row>
      <xdr:rowOff>3987</xdr:rowOff>
    </xdr:to>
    <xdr:cxnSp macro="">
      <xdr:nvCxnSpPr>
        <xdr:cNvPr id="352" name="直線コネクタ 351"/>
        <xdr:cNvCxnSpPr/>
      </xdr:nvCxnSpPr>
      <xdr:spPr>
        <a:xfrm flipV="1">
          <a:off x="6972300" y="10110410"/>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119582</xdr:rowOff>
    </xdr:from>
    <xdr:to>
      <xdr:col>15</xdr:col>
      <xdr:colOff>231775</xdr:colOff>
      <xdr:row>59</xdr:row>
      <xdr:rowOff>49732</xdr:rowOff>
    </xdr:to>
    <xdr:sp macro="" textlink="">
      <xdr:nvSpPr>
        <xdr:cNvPr id="362" name="円/楕円 361"/>
        <xdr:cNvSpPr/>
      </xdr:nvSpPr>
      <xdr:spPr>
        <a:xfrm>
          <a:off x="10426700" y="100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123006</xdr:rowOff>
    </xdr:from>
    <xdr:to>
      <xdr:col>14</xdr:col>
      <xdr:colOff>79375</xdr:colOff>
      <xdr:row>59</xdr:row>
      <xdr:rowOff>53156</xdr:rowOff>
    </xdr:to>
    <xdr:sp macro="" textlink="">
      <xdr:nvSpPr>
        <xdr:cNvPr id="364" name="円/楕円 363"/>
        <xdr:cNvSpPr/>
      </xdr:nvSpPr>
      <xdr:spPr>
        <a:xfrm>
          <a:off x="9588500" y="100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44283</xdr:rowOff>
    </xdr:from>
    <xdr:ext cx="599010" cy="259045"/>
    <xdr:sp macro="" textlink="">
      <xdr:nvSpPr>
        <xdr:cNvPr id="365" name="テキスト ボックス 364"/>
        <xdr:cNvSpPr txBox="1"/>
      </xdr:nvSpPr>
      <xdr:spPr>
        <a:xfrm>
          <a:off x="9339794" y="101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116991</xdr:rowOff>
    </xdr:from>
    <xdr:to>
      <xdr:col>12</xdr:col>
      <xdr:colOff>561975</xdr:colOff>
      <xdr:row>59</xdr:row>
      <xdr:rowOff>47141</xdr:rowOff>
    </xdr:to>
    <xdr:sp macro="" textlink="">
      <xdr:nvSpPr>
        <xdr:cNvPr id="366" name="円/楕円 365"/>
        <xdr:cNvSpPr/>
      </xdr:nvSpPr>
      <xdr:spPr>
        <a:xfrm>
          <a:off x="8699500" y="100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38268</xdr:rowOff>
    </xdr:from>
    <xdr:ext cx="599010" cy="259045"/>
    <xdr:sp macro="" textlink="">
      <xdr:nvSpPr>
        <xdr:cNvPr id="367" name="テキスト ボックス 366"/>
        <xdr:cNvSpPr txBox="1"/>
      </xdr:nvSpPr>
      <xdr:spPr>
        <a:xfrm>
          <a:off x="8450794" y="1015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115510</xdr:rowOff>
    </xdr:from>
    <xdr:to>
      <xdr:col>11</xdr:col>
      <xdr:colOff>358775</xdr:colOff>
      <xdr:row>59</xdr:row>
      <xdr:rowOff>45660</xdr:rowOff>
    </xdr:to>
    <xdr:sp macro="" textlink="">
      <xdr:nvSpPr>
        <xdr:cNvPr id="368" name="円/楕円 367"/>
        <xdr:cNvSpPr/>
      </xdr:nvSpPr>
      <xdr:spPr>
        <a:xfrm>
          <a:off x="7810500" y="100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36787</xdr:rowOff>
    </xdr:from>
    <xdr:ext cx="599010" cy="259045"/>
    <xdr:sp macro="" textlink="">
      <xdr:nvSpPr>
        <xdr:cNvPr id="369" name="テキスト ボックス 368"/>
        <xdr:cNvSpPr txBox="1"/>
      </xdr:nvSpPr>
      <xdr:spPr>
        <a:xfrm>
          <a:off x="7561794" y="1015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124637</xdr:rowOff>
    </xdr:from>
    <xdr:to>
      <xdr:col>10</xdr:col>
      <xdr:colOff>155575</xdr:colOff>
      <xdr:row>59</xdr:row>
      <xdr:rowOff>54787</xdr:rowOff>
    </xdr:to>
    <xdr:sp macro="" textlink="">
      <xdr:nvSpPr>
        <xdr:cNvPr id="370" name="円/楕円 369"/>
        <xdr:cNvSpPr/>
      </xdr:nvSpPr>
      <xdr:spPr>
        <a:xfrm>
          <a:off x="6921500" y="100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45914</xdr:rowOff>
    </xdr:from>
    <xdr:ext cx="599010" cy="259045"/>
    <xdr:sp macro="" textlink="">
      <xdr:nvSpPr>
        <xdr:cNvPr id="371" name="テキスト ボックス 370"/>
        <xdr:cNvSpPr txBox="1"/>
      </xdr:nvSpPr>
      <xdr:spPr>
        <a:xfrm>
          <a:off x="6672794" y="1016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128529</xdr:rowOff>
    </xdr:from>
    <xdr:to>
      <xdr:col>15</xdr:col>
      <xdr:colOff>180975</xdr:colOff>
      <xdr:row>78</xdr:row>
      <xdr:rowOff>7471</xdr:rowOff>
    </xdr:to>
    <xdr:cxnSp macro="">
      <xdr:nvCxnSpPr>
        <xdr:cNvPr id="400" name="直線コネクタ 399"/>
        <xdr:cNvCxnSpPr/>
      </xdr:nvCxnSpPr>
      <xdr:spPr>
        <a:xfrm flipV="1">
          <a:off x="9639300" y="13330179"/>
          <a:ext cx="8382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79304</xdr:rowOff>
    </xdr:from>
    <xdr:to>
      <xdr:col>14</xdr:col>
      <xdr:colOff>28575</xdr:colOff>
      <xdr:row>78</xdr:row>
      <xdr:rowOff>7471</xdr:rowOff>
    </xdr:to>
    <xdr:cxnSp macro="">
      <xdr:nvCxnSpPr>
        <xdr:cNvPr id="403" name="直線コネクタ 402"/>
        <xdr:cNvCxnSpPr/>
      </xdr:nvCxnSpPr>
      <xdr:spPr>
        <a:xfrm>
          <a:off x="8750300" y="13280954"/>
          <a:ext cx="889000" cy="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79304</xdr:rowOff>
    </xdr:from>
    <xdr:to>
      <xdr:col>12</xdr:col>
      <xdr:colOff>511175</xdr:colOff>
      <xdr:row>78</xdr:row>
      <xdr:rowOff>84612</xdr:rowOff>
    </xdr:to>
    <xdr:cxnSp macro="">
      <xdr:nvCxnSpPr>
        <xdr:cNvPr id="406" name="直線コネクタ 405"/>
        <xdr:cNvCxnSpPr/>
      </xdr:nvCxnSpPr>
      <xdr:spPr>
        <a:xfrm flipV="1">
          <a:off x="7861300" y="13280954"/>
          <a:ext cx="8890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98414</xdr:rowOff>
    </xdr:from>
    <xdr:to>
      <xdr:col>11</xdr:col>
      <xdr:colOff>307975</xdr:colOff>
      <xdr:row>78</xdr:row>
      <xdr:rowOff>84612</xdr:rowOff>
    </xdr:to>
    <xdr:cxnSp macro="">
      <xdr:nvCxnSpPr>
        <xdr:cNvPr id="409" name="直線コネクタ 408"/>
        <xdr:cNvCxnSpPr/>
      </xdr:nvCxnSpPr>
      <xdr:spPr>
        <a:xfrm>
          <a:off x="6972300" y="13300064"/>
          <a:ext cx="889000" cy="1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77729</xdr:rowOff>
    </xdr:from>
    <xdr:to>
      <xdr:col>15</xdr:col>
      <xdr:colOff>231775</xdr:colOff>
      <xdr:row>78</xdr:row>
      <xdr:rowOff>7879</xdr:rowOff>
    </xdr:to>
    <xdr:sp macro="" textlink="">
      <xdr:nvSpPr>
        <xdr:cNvPr id="419" name="円/楕円 418"/>
        <xdr:cNvSpPr/>
      </xdr:nvSpPr>
      <xdr:spPr>
        <a:xfrm>
          <a:off x="10426700" y="132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100606</xdr:rowOff>
    </xdr:from>
    <xdr:ext cx="534377" cy="259045"/>
    <xdr:sp macro="" textlink="">
      <xdr:nvSpPr>
        <xdr:cNvPr id="420" name="商工費該当値テキスト"/>
        <xdr:cNvSpPr txBox="1"/>
      </xdr:nvSpPr>
      <xdr:spPr>
        <a:xfrm>
          <a:off x="10528300" y="131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128121</xdr:rowOff>
    </xdr:from>
    <xdr:to>
      <xdr:col>14</xdr:col>
      <xdr:colOff>79375</xdr:colOff>
      <xdr:row>78</xdr:row>
      <xdr:rowOff>58271</xdr:rowOff>
    </xdr:to>
    <xdr:sp macro="" textlink="">
      <xdr:nvSpPr>
        <xdr:cNvPr id="421" name="円/楕円 420"/>
        <xdr:cNvSpPr/>
      </xdr:nvSpPr>
      <xdr:spPr>
        <a:xfrm>
          <a:off x="95885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74798</xdr:rowOff>
    </xdr:from>
    <xdr:ext cx="534377" cy="259045"/>
    <xdr:sp macro="" textlink="">
      <xdr:nvSpPr>
        <xdr:cNvPr id="422" name="テキスト ボックス 421"/>
        <xdr:cNvSpPr txBox="1"/>
      </xdr:nvSpPr>
      <xdr:spPr>
        <a:xfrm>
          <a:off x="9372111" y="131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28504</xdr:rowOff>
    </xdr:from>
    <xdr:to>
      <xdr:col>12</xdr:col>
      <xdr:colOff>561975</xdr:colOff>
      <xdr:row>77</xdr:row>
      <xdr:rowOff>130104</xdr:rowOff>
    </xdr:to>
    <xdr:sp macro="" textlink="">
      <xdr:nvSpPr>
        <xdr:cNvPr id="423" name="円/楕円 422"/>
        <xdr:cNvSpPr/>
      </xdr:nvSpPr>
      <xdr:spPr>
        <a:xfrm>
          <a:off x="8699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146631</xdr:rowOff>
    </xdr:from>
    <xdr:ext cx="534377" cy="259045"/>
    <xdr:sp macro="" textlink="">
      <xdr:nvSpPr>
        <xdr:cNvPr id="424" name="テキスト ボックス 423"/>
        <xdr:cNvSpPr txBox="1"/>
      </xdr:nvSpPr>
      <xdr:spPr>
        <a:xfrm>
          <a:off x="8483111" y="130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33812</xdr:rowOff>
    </xdr:from>
    <xdr:to>
      <xdr:col>11</xdr:col>
      <xdr:colOff>358775</xdr:colOff>
      <xdr:row>78</xdr:row>
      <xdr:rowOff>135412</xdr:rowOff>
    </xdr:to>
    <xdr:sp macro="" textlink="">
      <xdr:nvSpPr>
        <xdr:cNvPr id="425" name="円/楕円 424"/>
        <xdr:cNvSpPr/>
      </xdr:nvSpPr>
      <xdr:spPr>
        <a:xfrm>
          <a:off x="7810500" y="134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126539</xdr:rowOff>
    </xdr:from>
    <xdr:ext cx="534377" cy="259045"/>
    <xdr:sp macro="" textlink="">
      <xdr:nvSpPr>
        <xdr:cNvPr id="426" name="テキスト ボックス 425"/>
        <xdr:cNvSpPr txBox="1"/>
      </xdr:nvSpPr>
      <xdr:spPr>
        <a:xfrm>
          <a:off x="7594111" y="134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47614</xdr:rowOff>
    </xdr:from>
    <xdr:to>
      <xdr:col>10</xdr:col>
      <xdr:colOff>155575</xdr:colOff>
      <xdr:row>77</xdr:row>
      <xdr:rowOff>149214</xdr:rowOff>
    </xdr:to>
    <xdr:sp macro="" textlink="">
      <xdr:nvSpPr>
        <xdr:cNvPr id="427" name="円/楕円 426"/>
        <xdr:cNvSpPr/>
      </xdr:nvSpPr>
      <xdr:spPr>
        <a:xfrm>
          <a:off x="6921500" y="13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165741</xdr:rowOff>
    </xdr:from>
    <xdr:ext cx="534377" cy="259045"/>
    <xdr:sp macro="" textlink="">
      <xdr:nvSpPr>
        <xdr:cNvPr id="428" name="テキスト ボックス 427"/>
        <xdr:cNvSpPr txBox="1"/>
      </xdr:nvSpPr>
      <xdr:spPr>
        <a:xfrm>
          <a:off x="6705111" y="13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82124</xdr:rowOff>
    </xdr:from>
    <xdr:to>
      <xdr:col>15</xdr:col>
      <xdr:colOff>180975</xdr:colOff>
      <xdr:row>98</xdr:row>
      <xdr:rowOff>109579</xdr:rowOff>
    </xdr:to>
    <xdr:cxnSp macro="">
      <xdr:nvCxnSpPr>
        <xdr:cNvPr id="455" name="直線コネクタ 454"/>
        <xdr:cNvCxnSpPr/>
      </xdr:nvCxnSpPr>
      <xdr:spPr>
        <a:xfrm>
          <a:off x="9639300" y="16884224"/>
          <a:ext cx="8382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82124</xdr:rowOff>
    </xdr:from>
    <xdr:to>
      <xdr:col>14</xdr:col>
      <xdr:colOff>28575</xdr:colOff>
      <xdr:row>98</xdr:row>
      <xdr:rowOff>96588</xdr:rowOff>
    </xdr:to>
    <xdr:cxnSp macro="">
      <xdr:nvCxnSpPr>
        <xdr:cNvPr id="458" name="直線コネクタ 457"/>
        <xdr:cNvCxnSpPr/>
      </xdr:nvCxnSpPr>
      <xdr:spPr>
        <a:xfrm flipV="1">
          <a:off x="8750300" y="16884224"/>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96588</xdr:rowOff>
    </xdr:from>
    <xdr:to>
      <xdr:col>12</xdr:col>
      <xdr:colOff>511175</xdr:colOff>
      <xdr:row>98</xdr:row>
      <xdr:rowOff>102842</xdr:rowOff>
    </xdr:to>
    <xdr:cxnSp macro="">
      <xdr:nvCxnSpPr>
        <xdr:cNvPr id="461" name="直線コネクタ 460"/>
        <xdr:cNvCxnSpPr/>
      </xdr:nvCxnSpPr>
      <xdr:spPr>
        <a:xfrm flipV="1">
          <a:off x="7861300" y="16898688"/>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102842</xdr:rowOff>
    </xdr:from>
    <xdr:to>
      <xdr:col>11</xdr:col>
      <xdr:colOff>307975</xdr:colOff>
      <xdr:row>98</xdr:row>
      <xdr:rowOff>110641</xdr:rowOff>
    </xdr:to>
    <xdr:cxnSp macro="">
      <xdr:nvCxnSpPr>
        <xdr:cNvPr id="464" name="直線コネクタ 463"/>
        <xdr:cNvCxnSpPr/>
      </xdr:nvCxnSpPr>
      <xdr:spPr>
        <a:xfrm flipV="1">
          <a:off x="6972300" y="16904942"/>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58779</xdr:rowOff>
    </xdr:from>
    <xdr:to>
      <xdr:col>15</xdr:col>
      <xdr:colOff>231775</xdr:colOff>
      <xdr:row>98</xdr:row>
      <xdr:rowOff>160379</xdr:rowOff>
    </xdr:to>
    <xdr:sp macro="" textlink="">
      <xdr:nvSpPr>
        <xdr:cNvPr id="474" name="円/楕円 473"/>
        <xdr:cNvSpPr/>
      </xdr:nvSpPr>
      <xdr:spPr>
        <a:xfrm>
          <a:off x="104267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31324</xdr:rowOff>
    </xdr:from>
    <xdr:to>
      <xdr:col>14</xdr:col>
      <xdr:colOff>79375</xdr:colOff>
      <xdr:row>98</xdr:row>
      <xdr:rowOff>132924</xdr:rowOff>
    </xdr:to>
    <xdr:sp macro="" textlink="">
      <xdr:nvSpPr>
        <xdr:cNvPr id="476" name="円/楕円 475"/>
        <xdr:cNvSpPr/>
      </xdr:nvSpPr>
      <xdr:spPr>
        <a:xfrm>
          <a:off x="9588500" y="168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124051</xdr:rowOff>
    </xdr:from>
    <xdr:ext cx="599010" cy="259045"/>
    <xdr:sp macro="" textlink="">
      <xdr:nvSpPr>
        <xdr:cNvPr id="477" name="テキスト ボックス 476"/>
        <xdr:cNvSpPr txBox="1"/>
      </xdr:nvSpPr>
      <xdr:spPr>
        <a:xfrm>
          <a:off x="9339794" y="169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45788</xdr:rowOff>
    </xdr:from>
    <xdr:to>
      <xdr:col>12</xdr:col>
      <xdr:colOff>561975</xdr:colOff>
      <xdr:row>98</xdr:row>
      <xdr:rowOff>147388</xdr:rowOff>
    </xdr:to>
    <xdr:sp macro="" textlink="">
      <xdr:nvSpPr>
        <xdr:cNvPr id="478" name="円/楕円 477"/>
        <xdr:cNvSpPr/>
      </xdr:nvSpPr>
      <xdr:spPr>
        <a:xfrm>
          <a:off x="8699500" y="168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138515</xdr:rowOff>
    </xdr:from>
    <xdr:ext cx="534377" cy="259045"/>
    <xdr:sp macro="" textlink="">
      <xdr:nvSpPr>
        <xdr:cNvPr id="479" name="テキスト ボックス 478"/>
        <xdr:cNvSpPr txBox="1"/>
      </xdr:nvSpPr>
      <xdr:spPr>
        <a:xfrm>
          <a:off x="8483111" y="1694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52042</xdr:rowOff>
    </xdr:from>
    <xdr:to>
      <xdr:col>11</xdr:col>
      <xdr:colOff>358775</xdr:colOff>
      <xdr:row>98</xdr:row>
      <xdr:rowOff>153642</xdr:rowOff>
    </xdr:to>
    <xdr:sp macro="" textlink="">
      <xdr:nvSpPr>
        <xdr:cNvPr id="480" name="円/楕円 479"/>
        <xdr:cNvSpPr/>
      </xdr:nvSpPr>
      <xdr:spPr>
        <a:xfrm>
          <a:off x="7810500" y="168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144769</xdr:rowOff>
    </xdr:from>
    <xdr:ext cx="534377" cy="259045"/>
    <xdr:sp macro="" textlink="">
      <xdr:nvSpPr>
        <xdr:cNvPr id="481" name="テキスト ボックス 480"/>
        <xdr:cNvSpPr txBox="1"/>
      </xdr:nvSpPr>
      <xdr:spPr>
        <a:xfrm>
          <a:off x="7594111" y="169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59841</xdr:rowOff>
    </xdr:from>
    <xdr:to>
      <xdr:col>10</xdr:col>
      <xdr:colOff>155575</xdr:colOff>
      <xdr:row>98</xdr:row>
      <xdr:rowOff>161441</xdr:rowOff>
    </xdr:to>
    <xdr:sp macro="" textlink="">
      <xdr:nvSpPr>
        <xdr:cNvPr id="482" name="円/楕円 481"/>
        <xdr:cNvSpPr/>
      </xdr:nvSpPr>
      <xdr:spPr>
        <a:xfrm>
          <a:off x="6921500" y="168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152568</xdr:rowOff>
    </xdr:from>
    <xdr:ext cx="534377" cy="259045"/>
    <xdr:sp macro="" textlink="">
      <xdr:nvSpPr>
        <xdr:cNvPr id="483" name="テキスト ボックス 482"/>
        <xdr:cNvSpPr txBox="1"/>
      </xdr:nvSpPr>
      <xdr:spPr>
        <a:xfrm>
          <a:off x="6705111" y="16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7775</xdr:rowOff>
    </xdr:from>
    <xdr:to>
      <xdr:col>23</xdr:col>
      <xdr:colOff>517525</xdr:colOff>
      <xdr:row>38</xdr:row>
      <xdr:rowOff>10533</xdr:rowOff>
    </xdr:to>
    <xdr:cxnSp macro="">
      <xdr:nvCxnSpPr>
        <xdr:cNvPr id="512" name="直線コネクタ 511"/>
        <xdr:cNvCxnSpPr/>
      </xdr:nvCxnSpPr>
      <xdr:spPr>
        <a:xfrm>
          <a:off x="15481300" y="6522875"/>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7775</xdr:rowOff>
    </xdr:from>
    <xdr:to>
      <xdr:col>22</xdr:col>
      <xdr:colOff>365125</xdr:colOff>
      <xdr:row>38</xdr:row>
      <xdr:rowOff>113091</xdr:rowOff>
    </xdr:to>
    <xdr:cxnSp macro="">
      <xdr:nvCxnSpPr>
        <xdr:cNvPr id="515" name="直線コネクタ 514"/>
        <xdr:cNvCxnSpPr/>
      </xdr:nvCxnSpPr>
      <xdr:spPr>
        <a:xfrm flipV="1">
          <a:off x="14592300" y="6522875"/>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39146</xdr:rowOff>
    </xdr:from>
    <xdr:to>
      <xdr:col>21</xdr:col>
      <xdr:colOff>161925</xdr:colOff>
      <xdr:row>38</xdr:row>
      <xdr:rowOff>113091</xdr:rowOff>
    </xdr:to>
    <xdr:cxnSp macro="">
      <xdr:nvCxnSpPr>
        <xdr:cNvPr id="518" name="直線コネクタ 517"/>
        <xdr:cNvCxnSpPr/>
      </xdr:nvCxnSpPr>
      <xdr:spPr>
        <a:xfrm>
          <a:off x="13703300" y="6554246"/>
          <a:ext cx="889000" cy="7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39146</xdr:rowOff>
    </xdr:from>
    <xdr:to>
      <xdr:col>19</xdr:col>
      <xdr:colOff>644525</xdr:colOff>
      <xdr:row>38</xdr:row>
      <xdr:rowOff>113564</xdr:rowOff>
    </xdr:to>
    <xdr:cxnSp macro="">
      <xdr:nvCxnSpPr>
        <xdr:cNvPr id="521" name="直線コネクタ 520"/>
        <xdr:cNvCxnSpPr/>
      </xdr:nvCxnSpPr>
      <xdr:spPr>
        <a:xfrm flipV="1">
          <a:off x="12814300" y="6554246"/>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131183</xdr:rowOff>
    </xdr:from>
    <xdr:to>
      <xdr:col>23</xdr:col>
      <xdr:colOff>568325</xdr:colOff>
      <xdr:row>38</xdr:row>
      <xdr:rowOff>61333</xdr:rowOff>
    </xdr:to>
    <xdr:sp macro="" textlink="">
      <xdr:nvSpPr>
        <xdr:cNvPr id="531" name="円/楕円 530"/>
        <xdr:cNvSpPr/>
      </xdr:nvSpPr>
      <xdr:spPr>
        <a:xfrm>
          <a:off x="16268700" y="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109610</xdr:rowOff>
    </xdr:from>
    <xdr:ext cx="534377" cy="259045"/>
    <xdr:sp macro="" textlink="">
      <xdr:nvSpPr>
        <xdr:cNvPr id="532" name="消防費該当値テキスト"/>
        <xdr:cNvSpPr txBox="1"/>
      </xdr:nvSpPr>
      <xdr:spPr>
        <a:xfrm>
          <a:off x="16370300" y="64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128425</xdr:rowOff>
    </xdr:from>
    <xdr:to>
      <xdr:col>22</xdr:col>
      <xdr:colOff>415925</xdr:colOff>
      <xdr:row>38</xdr:row>
      <xdr:rowOff>58575</xdr:rowOff>
    </xdr:to>
    <xdr:sp macro="" textlink="">
      <xdr:nvSpPr>
        <xdr:cNvPr id="533" name="円/楕円 532"/>
        <xdr:cNvSpPr/>
      </xdr:nvSpPr>
      <xdr:spPr>
        <a:xfrm>
          <a:off x="15430500" y="64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49702</xdr:rowOff>
    </xdr:from>
    <xdr:ext cx="534377" cy="259045"/>
    <xdr:sp macro="" textlink="">
      <xdr:nvSpPr>
        <xdr:cNvPr id="534" name="テキスト ボックス 533"/>
        <xdr:cNvSpPr txBox="1"/>
      </xdr:nvSpPr>
      <xdr:spPr>
        <a:xfrm>
          <a:off x="15214111" y="65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62291</xdr:rowOff>
    </xdr:from>
    <xdr:to>
      <xdr:col>21</xdr:col>
      <xdr:colOff>212725</xdr:colOff>
      <xdr:row>38</xdr:row>
      <xdr:rowOff>163891</xdr:rowOff>
    </xdr:to>
    <xdr:sp macro="" textlink="">
      <xdr:nvSpPr>
        <xdr:cNvPr id="535" name="円/楕円 534"/>
        <xdr:cNvSpPr/>
      </xdr:nvSpPr>
      <xdr:spPr>
        <a:xfrm>
          <a:off x="14541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155018</xdr:rowOff>
    </xdr:from>
    <xdr:ext cx="534377" cy="259045"/>
    <xdr:sp macro="" textlink="">
      <xdr:nvSpPr>
        <xdr:cNvPr id="536" name="テキスト ボックス 535"/>
        <xdr:cNvSpPr txBox="1"/>
      </xdr:nvSpPr>
      <xdr:spPr>
        <a:xfrm>
          <a:off x="14325111" y="66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159796</xdr:rowOff>
    </xdr:from>
    <xdr:to>
      <xdr:col>20</xdr:col>
      <xdr:colOff>9525</xdr:colOff>
      <xdr:row>38</xdr:row>
      <xdr:rowOff>89946</xdr:rowOff>
    </xdr:to>
    <xdr:sp macro="" textlink="">
      <xdr:nvSpPr>
        <xdr:cNvPr id="537" name="円/楕円 536"/>
        <xdr:cNvSpPr/>
      </xdr:nvSpPr>
      <xdr:spPr>
        <a:xfrm>
          <a:off x="136525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81073</xdr:rowOff>
    </xdr:from>
    <xdr:ext cx="534377" cy="259045"/>
    <xdr:sp macro="" textlink="">
      <xdr:nvSpPr>
        <xdr:cNvPr id="538" name="テキスト ボックス 537"/>
        <xdr:cNvSpPr txBox="1"/>
      </xdr:nvSpPr>
      <xdr:spPr>
        <a:xfrm>
          <a:off x="13436111" y="65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62764</xdr:rowOff>
    </xdr:from>
    <xdr:to>
      <xdr:col>18</xdr:col>
      <xdr:colOff>492125</xdr:colOff>
      <xdr:row>38</xdr:row>
      <xdr:rowOff>164364</xdr:rowOff>
    </xdr:to>
    <xdr:sp macro="" textlink="">
      <xdr:nvSpPr>
        <xdr:cNvPr id="539" name="円/楕円 538"/>
        <xdr:cNvSpPr/>
      </xdr:nvSpPr>
      <xdr:spPr>
        <a:xfrm>
          <a:off x="12763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155491</xdr:rowOff>
    </xdr:from>
    <xdr:ext cx="534377" cy="259045"/>
    <xdr:sp macro="" textlink="">
      <xdr:nvSpPr>
        <xdr:cNvPr id="540" name="テキスト ボックス 539"/>
        <xdr:cNvSpPr txBox="1"/>
      </xdr:nvSpPr>
      <xdr:spPr>
        <a:xfrm>
          <a:off x="12547111" y="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14121</xdr:rowOff>
    </xdr:from>
    <xdr:to>
      <xdr:col>23</xdr:col>
      <xdr:colOff>517525</xdr:colOff>
      <xdr:row>58</xdr:row>
      <xdr:rowOff>65001</xdr:rowOff>
    </xdr:to>
    <xdr:cxnSp macro="">
      <xdr:nvCxnSpPr>
        <xdr:cNvPr id="569" name="直線コネクタ 568"/>
        <xdr:cNvCxnSpPr/>
      </xdr:nvCxnSpPr>
      <xdr:spPr>
        <a:xfrm>
          <a:off x="15481300" y="9958221"/>
          <a:ext cx="8382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14121</xdr:rowOff>
    </xdr:from>
    <xdr:to>
      <xdr:col>22</xdr:col>
      <xdr:colOff>365125</xdr:colOff>
      <xdr:row>58</xdr:row>
      <xdr:rowOff>95510</xdr:rowOff>
    </xdr:to>
    <xdr:cxnSp macro="">
      <xdr:nvCxnSpPr>
        <xdr:cNvPr id="572" name="直線コネクタ 571"/>
        <xdr:cNvCxnSpPr/>
      </xdr:nvCxnSpPr>
      <xdr:spPr>
        <a:xfrm flipV="1">
          <a:off x="14592300" y="9958221"/>
          <a:ext cx="8890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95510</xdr:rowOff>
    </xdr:from>
    <xdr:to>
      <xdr:col>21</xdr:col>
      <xdr:colOff>161925</xdr:colOff>
      <xdr:row>58</xdr:row>
      <xdr:rowOff>99964</xdr:rowOff>
    </xdr:to>
    <xdr:cxnSp macro="">
      <xdr:nvCxnSpPr>
        <xdr:cNvPr id="575" name="直線コネクタ 574"/>
        <xdr:cNvCxnSpPr/>
      </xdr:nvCxnSpPr>
      <xdr:spPr>
        <a:xfrm flipV="1">
          <a:off x="13703300" y="10039610"/>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96200</xdr:rowOff>
    </xdr:from>
    <xdr:to>
      <xdr:col>19</xdr:col>
      <xdr:colOff>644525</xdr:colOff>
      <xdr:row>58</xdr:row>
      <xdr:rowOff>99964</xdr:rowOff>
    </xdr:to>
    <xdr:cxnSp macro="">
      <xdr:nvCxnSpPr>
        <xdr:cNvPr id="578" name="直線コネクタ 577"/>
        <xdr:cNvCxnSpPr/>
      </xdr:nvCxnSpPr>
      <xdr:spPr>
        <a:xfrm>
          <a:off x="12814300" y="1004030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14201</xdr:rowOff>
    </xdr:from>
    <xdr:to>
      <xdr:col>23</xdr:col>
      <xdr:colOff>568325</xdr:colOff>
      <xdr:row>58</xdr:row>
      <xdr:rowOff>115801</xdr:rowOff>
    </xdr:to>
    <xdr:sp macro="" textlink="">
      <xdr:nvSpPr>
        <xdr:cNvPr id="588" name="円/楕円 587"/>
        <xdr:cNvSpPr/>
      </xdr:nvSpPr>
      <xdr:spPr>
        <a:xfrm>
          <a:off x="16268700" y="99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100578</xdr:rowOff>
    </xdr:from>
    <xdr:ext cx="534377" cy="259045"/>
    <xdr:sp macro="" textlink="">
      <xdr:nvSpPr>
        <xdr:cNvPr id="589" name="教育費該当値テキスト"/>
        <xdr:cNvSpPr txBox="1"/>
      </xdr:nvSpPr>
      <xdr:spPr>
        <a:xfrm>
          <a:off x="16370300" y="98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134771</xdr:rowOff>
    </xdr:from>
    <xdr:to>
      <xdr:col>22</xdr:col>
      <xdr:colOff>415925</xdr:colOff>
      <xdr:row>58</xdr:row>
      <xdr:rowOff>64921</xdr:rowOff>
    </xdr:to>
    <xdr:sp macro="" textlink="">
      <xdr:nvSpPr>
        <xdr:cNvPr id="590" name="円/楕円 589"/>
        <xdr:cNvSpPr/>
      </xdr:nvSpPr>
      <xdr:spPr>
        <a:xfrm>
          <a:off x="15430500" y="9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56048</xdr:rowOff>
    </xdr:from>
    <xdr:ext cx="599010" cy="259045"/>
    <xdr:sp macro="" textlink="">
      <xdr:nvSpPr>
        <xdr:cNvPr id="591" name="テキスト ボックス 590"/>
        <xdr:cNvSpPr txBox="1"/>
      </xdr:nvSpPr>
      <xdr:spPr>
        <a:xfrm>
          <a:off x="15181794" y="100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44710</xdr:rowOff>
    </xdr:from>
    <xdr:to>
      <xdr:col>21</xdr:col>
      <xdr:colOff>212725</xdr:colOff>
      <xdr:row>58</xdr:row>
      <xdr:rowOff>146310</xdr:rowOff>
    </xdr:to>
    <xdr:sp macro="" textlink="">
      <xdr:nvSpPr>
        <xdr:cNvPr id="592" name="円/楕円 591"/>
        <xdr:cNvSpPr/>
      </xdr:nvSpPr>
      <xdr:spPr>
        <a:xfrm>
          <a:off x="14541500" y="9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137437</xdr:rowOff>
    </xdr:from>
    <xdr:ext cx="534377" cy="259045"/>
    <xdr:sp macro="" textlink="">
      <xdr:nvSpPr>
        <xdr:cNvPr id="593" name="テキスト ボックス 592"/>
        <xdr:cNvSpPr txBox="1"/>
      </xdr:nvSpPr>
      <xdr:spPr>
        <a:xfrm>
          <a:off x="14325111" y="100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49164</xdr:rowOff>
    </xdr:from>
    <xdr:to>
      <xdr:col>20</xdr:col>
      <xdr:colOff>9525</xdr:colOff>
      <xdr:row>58</xdr:row>
      <xdr:rowOff>150764</xdr:rowOff>
    </xdr:to>
    <xdr:sp macro="" textlink="">
      <xdr:nvSpPr>
        <xdr:cNvPr id="594" name="円/楕円 593"/>
        <xdr:cNvSpPr/>
      </xdr:nvSpPr>
      <xdr:spPr>
        <a:xfrm>
          <a:off x="13652500" y="99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141891</xdr:rowOff>
    </xdr:from>
    <xdr:ext cx="534377" cy="259045"/>
    <xdr:sp macro="" textlink="">
      <xdr:nvSpPr>
        <xdr:cNvPr id="595" name="テキスト ボックス 594"/>
        <xdr:cNvSpPr txBox="1"/>
      </xdr:nvSpPr>
      <xdr:spPr>
        <a:xfrm>
          <a:off x="13436111" y="100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45400</xdr:rowOff>
    </xdr:from>
    <xdr:to>
      <xdr:col>18</xdr:col>
      <xdr:colOff>492125</xdr:colOff>
      <xdr:row>58</xdr:row>
      <xdr:rowOff>147000</xdr:rowOff>
    </xdr:to>
    <xdr:sp macro="" textlink="">
      <xdr:nvSpPr>
        <xdr:cNvPr id="596" name="円/楕円 595"/>
        <xdr:cNvSpPr/>
      </xdr:nvSpPr>
      <xdr:spPr>
        <a:xfrm>
          <a:off x="12763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138127</xdr:rowOff>
    </xdr:from>
    <xdr:ext cx="534377" cy="259045"/>
    <xdr:sp macro="" textlink="">
      <xdr:nvSpPr>
        <xdr:cNvPr id="597" name="テキスト ボックス 596"/>
        <xdr:cNvSpPr txBox="1"/>
      </xdr:nvSpPr>
      <xdr:spPr>
        <a:xfrm>
          <a:off x="12547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67196</xdr:rowOff>
    </xdr:from>
    <xdr:to>
      <xdr:col>23</xdr:col>
      <xdr:colOff>517525</xdr:colOff>
      <xdr:row>78</xdr:row>
      <xdr:rowOff>162674</xdr:rowOff>
    </xdr:to>
    <xdr:cxnSp macro="">
      <xdr:nvCxnSpPr>
        <xdr:cNvPr id="626" name="直線コネクタ 625"/>
        <xdr:cNvCxnSpPr/>
      </xdr:nvCxnSpPr>
      <xdr:spPr>
        <a:xfrm flipV="1">
          <a:off x="15481300" y="13268846"/>
          <a:ext cx="8382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138354</xdr:rowOff>
    </xdr:from>
    <xdr:to>
      <xdr:col>22</xdr:col>
      <xdr:colOff>365125</xdr:colOff>
      <xdr:row>78</xdr:row>
      <xdr:rowOff>162674</xdr:rowOff>
    </xdr:to>
    <xdr:cxnSp macro="">
      <xdr:nvCxnSpPr>
        <xdr:cNvPr id="629" name="直線コネクタ 628"/>
        <xdr:cNvCxnSpPr/>
      </xdr:nvCxnSpPr>
      <xdr:spPr>
        <a:xfrm>
          <a:off x="14592300" y="13511454"/>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138354</xdr:rowOff>
    </xdr:from>
    <xdr:to>
      <xdr:col>21</xdr:col>
      <xdr:colOff>161925</xdr:colOff>
      <xdr:row>78</xdr:row>
      <xdr:rowOff>163406</xdr:rowOff>
    </xdr:to>
    <xdr:cxnSp macro="">
      <xdr:nvCxnSpPr>
        <xdr:cNvPr id="632" name="直線コネクタ 631"/>
        <xdr:cNvCxnSpPr/>
      </xdr:nvCxnSpPr>
      <xdr:spPr>
        <a:xfrm flipV="1">
          <a:off x="13703300" y="13511454"/>
          <a:ext cx="889000" cy="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125096</xdr:rowOff>
    </xdr:from>
    <xdr:to>
      <xdr:col>19</xdr:col>
      <xdr:colOff>644525</xdr:colOff>
      <xdr:row>78</xdr:row>
      <xdr:rowOff>163406</xdr:rowOff>
    </xdr:to>
    <xdr:cxnSp macro="">
      <xdr:nvCxnSpPr>
        <xdr:cNvPr id="635" name="直線コネクタ 634"/>
        <xdr:cNvCxnSpPr/>
      </xdr:nvCxnSpPr>
      <xdr:spPr>
        <a:xfrm>
          <a:off x="12814300" y="1349819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16396</xdr:rowOff>
    </xdr:from>
    <xdr:to>
      <xdr:col>23</xdr:col>
      <xdr:colOff>568325</xdr:colOff>
      <xdr:row>77</xdr:row>
      <xdr:rowOff>117996</xdr:rowOff>
    </xdr:to>
    <xdr:sp macro="" textlink="">
      <xdr:nvSpPr>
        <xdr:cNvPr id="645" name="円/楕円 644"/>
        <xdr:cNvSpPr/>
      </xdr:nvSpPr>
      <xdr:spPr>
        <a:xfrm>
          <a:off x="162687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39273</xdr:rowOff>
    </xdr:from>
    <xdr:ext cx="534377" cy="259045"/>
    <xdr:sp macro="" textlink="">
      <xdr:nvSpPr>
        <xdr:cNvPr id="646" name="災害復旧費該当値テキスト"/>
        <xdr:cNvSpPr txBox="1"/>
      </xdr:nvSpPr>
      <xdr:spPr>
        <a:xfrm>
          <a:off x="16370300" y="130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111874</xdr:rowOff>
    </xdr:from>
    <xdr:to>
      <xdr:col>22</xdr:col>
      <xdr:colOff>415925</xdr:colOff>
      <xdr:row>79</xdr:row>
      <xdr:rowOff>42024</xdr:rowOff>
    </xdr:to>
    <xdr:sp macro="" textlink="">
      <xdr:nvSpPr>
        <xdr:cNvPr id="647" name="円/楕円 646"/>
        <xdr:cNvSpPr/>
      </xdr:nvSpPr>
      <xdr:spPr>
        <a:xfrm>
          <a:off x="15430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33151</xdr:rowOff>
    </xdr:from>
    <xdr:ext cx="534377" cy="259045"/>
    <xdr:sp macro="" textlink="">
      <xdr:nvSpPr>
        <xdr:cNvPr id="648" name="テキスト ボックス 647"/>
        <xdr:cNvSpPr txBox="1"/>
      </xdr:nvSpPr>
      <xdr:spPr>
        <a:xfrm>
          <a:off x="15214111" y="135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87554</xdr:rowOff>
    </xdr:from>
    <xdr:to>
      <xdr:col>21</xdr:col>
      <xdr:colOff>212725</xdr:colOff>
      <xdr:row>79</xdr:row>
      <xdr:rowOff>17704</xdr:rowOff>
    </xdr:to>
    <xdr:sp macro="" textlink="">
      <xdr:nvSpPr>
        <xdr:cNvPr id="649" name="円/楕円 648"/>
        <xdr:cNvSpPr/>
      </xdr:nvSpPr>
      <xdr:spPr>
        <a:xfrm>
          <a:off x="14541500" y="134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34231</xdr:rowOff>
    </xdr:from>
    <xdr:ext cx="534377" cy="259045"/>
    <xdr:sp macro="" textlink="">
      <xdr:nvSpPr>
        <xdr:cNvPr id="650" name="テキスト ボックス 649"/>
        <xdr:cNvSpPr txBox="1"/>
      </xdr:nvSpPr>
      <xdr:spPr>
        <a:xfrm>
          <a:off x="14325111" y="132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112606</xdr:rowOff>
    </xdr:from>
    <xdr:to>
      <xdr:col>20</xdr:col>
      <xdr:colOff>9525</xdr:colOff>
      <xdr:row>79</xdr:row>
      <xdr:rowOff>42756</xdr:rowOff>
    </xdr:to>
    <xdr:sp macro="" textlink="">
      <xdr:nvSpPr>
        <xdr:cNvPr id="651" name="円/楕円 650"/>
        <xdr:cNvSpPr/>
      </xdr:nvSpPr>
      <xdr:spPr>
        <a:xfrm>
          <a:off x="13652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33883</xdr:rowOff>
    </xdr:from>
    <xdr:ext cx="534377" cy="259045"/>
    <xdr:sp macro="" textlink="">
      <xdr:nvSpPr>
        <xdr:cNvPr id="652" name="テキスト ボックス 651"/>
        <xdr:cNvSpPr txBox="1"/>
      </xdr:nvSpPr>
      <xdr:spPr>
        <a:xfrm>
          <a:off x="13436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74296</xdr:rowOff>
    </xdr:from>
    <xdr:to>
      <xdr:col>18</xdr:col>
      <xdr:colOff>492125</xdr:colOff>
      <xdr:row>79</xdr:row>
      <xdr:rowOff>4446</xdr:rowOff>
    </xdr:to>
    <xdr:sp macro="" textlink="">
      <xdr:nvSpPr>
        <xdr:cNvPr id="653" name="円/楕円 652"/>
        <xdr:cNvSpPr/>
      </xdr:nvSpPr>
      <xdr:spPr>
        <a:xfrm>
          <a:off x="12763500" y="134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20973</xdr:rowOff>
    </xdr:from>
    <xdr:ext cx="534377" cy="259045"/>
    <xdr:sp macro="" textlink="">
      <xdr:nvSpPr>
        <xdr:cNvPr id="654" name="テキスト ボックス 653"/>
        <xdr:cNvSpPr txBox="1"/>
      </xdr:nvSpPr>
      <xdr:spPr>
        <a:xfrm>
          <a:off x="12547111" y="13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100777</xdr:rowOff>
    </xdr:from>
    <xdr:to>
      <xdr:col>23</xdr:col>
      <xdr:colOff>517525</xdr:colOff>
      <xdr:row>98</xdr:row>
      <xdr:rowOff>106873</xdr:rowOff>
    </xdr:to>
    <xdr:cxnSp macro="">
      <xdr:nvCxnSpPr>
        <xdr:cNvPr id="683" name="直線コネクタ 682"/>
        <xdr:cNvCxnSpPr/>
      </xdr:nvCxnSpPr>
      <xdr:spPr>
        <a:xfrm>
          <a:off x="15481300" y="169028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100777</xdr:rowOff>
    </xdr:from>
    <xdr:to>
      <xdr:col>22</xdr:col>
      <xdr:colOff>365125</xdr:colOff>
      <xdr:row>98</xdr:row>
      <xdr:rowOff>104391</xdr:rowOff>
    </xdr:to>
    <xdr:cxnSp macro="">
      <xdr:nvCxnSpPr>
        <xdr:cNvPr id="686" name="直線コネクタ 685"/>
        <xdr:cNvCxnSpPr/>
      </xdr:nvCxnSpPr>
      <xdr:spPr>
        <a:xfrm flipV="1">
          <a:off x="14592300" y="1690287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96704</xdr:rowOff>
    </xdr:from>
    <xdr:to>
      <xdr:col>21</xdr:col>
      <xdr:colOff>161925</xdr:colOff>
      <xdr:row>98</xdr:row>
      <xdr:rowOff>104391</xdr:rowOff>
    </xdr:to>
    <xdr:cxnSp macro="">
      <xdr:nvCxnSpPr>
        <xdr:cNvPr id="689" name="直線コネクタ 688"/>
        <xdr:cNvCxnSpPr/>
      </xdr:nvCxnSpPr>
      <xdr:spPr>
        <a:xfrm>
          <a:off x="13703300" y="16898804"/>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89212</xdr:rowOff>
    </xdr:from>
    <xdr:to>
      <xdr:col>19</xdr:col>
      <xdr:colOff>644525</xdr:colOff>
      <xdr:row>98</xdr:row>
      <xdr:rowOff>96704</xdr:rowOff>
    </xdr:to>
    <xdr:cxnSp macro="">
      <xdr:nvCxnSpPr>
        <xdr:cNvPr id="692" name="直線コネクタ 691"/>
        <xdr:cNvCxnSpPr/>
      </xdr:nvCxnSpPr>
      <xdr:spPr>
        <a:xfrm>
          <a:off x="12814300" y="16891312"/>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56073</xdr:rowOff>
    </xdr:from>
    <xdr:to>
      <xdr:col>23</xdr:col>
      <xdr:colOff>568325</xdr:colOff>
      <xdr:row>98</xdr:row>
      <xdr:rowOff>157673</xdr:rowOff>
    </xdr:to>
    <xdr:sp macro="" textlink="">
      <xdr:nvSpPr>
        <xdr:cNvPr id="702" name="円/楕円 701"/>
        <xdr:cNvSpPr/>
      </xdr:nvSpPr>
      <xdr:spPr>
        <a:xfrm>
          <a:off x="162687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142450</xdr:rowOff>
    </xdr:from>
    <xdr:ext cx="534377" cy="259045"/>
    <xdr:sp macro="" textlink="">
      <xdr:nvSpPr>
        <xdr:cNvPr id="703" name="公債費該当値テキスト"/>
        <xdr:cNvSpPr txBox="1"/>
      </xdr:nvSpPr>
      <xdr:spPr>
        <a:xfrm>
          <a:off x="16370300" y="167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49977</xdr:rowOff>
    </xdr:from>
    <xdr:to>
      <xdr:col>22</xdr:col>
      <xdr:colOff>415925</xdr:colOff>
      <xdr:row>98</xdr:row>
      <xdr:rowOff>151577</xdr:rowOff>
    </xdr:to>
    <xdr:sp macro="" textlink="">
      <xdr:nvSpPr>
        <xdr:cNvPr id="704" name="円/楕円 703"/>
        <xdr:cNvSpPr/>
      </xdr:nvSpPr>
      <xdr:spPr>
        <a:xfrm>
          <a:off x="15430500" y="168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142704</xdr:rowOff>
    </xdr:from>
    <xdr:ext cx="534377" cy="259045"/>
    <xdr:sp macro="" textlink="">
      <xdr:nvSpPr>
        <xdr:cNvPr id="705" name="テキスト ボックス 704"/>
        <xdr:cNvSpPr txBox="1"/>
      </xdr:nvSpPr>
      <xdr:spPr>
        <a:xfrm>
          <a:off x="15214111" y="16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53591</xdr:rowOff>
    </xdr:from>
    <xdr:to>
      <xdr:col>21</xdr:col>
      <xdr:colOff>212725</xdr:colOff>
      <xdr:row>98</xdr:row>
      <xdr:rowOff>155191</xdr:rowOff>
    </xdr:to>
    <xdr:sp macro="" textlink="">
      <xdr:nvSpPr>
        <xdr:cNvPr id="706" name="円/楕円 705"/>
        <xdr:cNvSpPr/>
      </xdr:nvSpPr>
      <xdr:spPr>
        <a:xfrm>
          <a:off x="14541500" y="168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146318</xdr:rowOff>
    </xdr:from>
    <xdr:ext cx="534377" cy="259045"/>
    <xdr:sp macro="" textlink="">
      <xdr:nvSpPr>
        <xdr:cNvPr id="707" name="テキスト ボックス 706"/>
        <xdr:cNvSpPr txBox="1"/>
      </xdr:nvSpPr>
      <xdr:spPr>
        <a:xfrm>
          <a:off x="14325111" y="169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45904</xdr:rowOff>
    </xdr:from>
    <xdr:to>
      <xdr:col>20</xdr:col>
      <xdr:colOff>9525</xdr:colOff>
      <xdr:row>98</xdr:row>
      <xdr:rowOff>147504</xdr:rowOff>
    </xdr:to>
    <xdr:sp macro="" textlink="">
      <xdr:nvSpPr>
        <xdr:cNvPr id="708" name="円/楕円 707"/>
        <xdr:cNvSpPr/>
      </xdr:nvSpPr>
      <xdr:spPr>
        <a:xfrm>
          <a:off x="13652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138631</xdr:rowOff>
    </xdr:from>
    <xdr:ext cx="534377" cy="259045"/>
    <xdr:sp macro="" textlink="">
      <xdr:nvSpPr>
        <xdr:cNvPr id="709" name="テキスト ボックス 708"/>
        <xdr:cNvSpPr txBox="1"/>
      </xdr:nvSpPr>
      <xdr:spPr>
        <a:xfrm>
          <a:off x="13436111" y="169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38412</xdr:rowOff>
    </xdr:from>
    <xdr:to>
      <xdr:col>18</xdr:col>
      <xdr:colOff>492125</xdr:colOff>
      <xdr:row>98</xdr:row>
      <xdr:rowOff>140012</xdr:rowOff>
    </xdr:to>
    <xdr:sp macro="" textlink="">
      <xdr:nvSpPr>
        <xdr:cNvPr id="710" name="円/楕円 709"/>
        <xdr:cNvSpPr/>
      </xdr:nvSpPr>
      <xdr:spPr>
        <a:xfrm>
          <a:off x="12763500" y="168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131139</xdr:rowOff>
    </xdr:from>
    <xdr:ext cx="534377" cy="259045"/>
    <xdr:sp macro="" textlink="">
      <xdr:nvSpPr>
        <xdr:cNvPr id="711" name="テキスト ボックス 710"/>
        <xdr:cNvSpPr txBox="1"/>
      </xdr:nvSpPr>
      <xdr:spPr>
        <a:xfrm>
          <a:off x="12547111" y="1693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商工費については、平成２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年度は住民一人当たり</a:t>
          </a:r>
          <a:r>
            <a:rPr kumimoji="1" lang="en-US" altLang="ja-JP" sz="1100">
              <a:solidFill>
                <a:schemeClr val="dk1"/>
              </a:solidFill>
              <a:latin typeface="+mn-lt"/>
              <a:ea typeface="+mn-ea"/>
              <a:cs typeface="+mn-cs"/>
            </a:rPr>
            <a:t>67,932</a:t>
          </a:r>
          <a:r>
            <a:rPr kumimoji="1" lang="ja-JP" altLang="ja-JP" sz="1100">
              <a:solidFill>
                <a:schemeClr val="dk1"/>
              </a:solidFill>
              <a:latin typeface="+mn-lt"/>
              <a:ea typeface="+mn-ea"/>
              <a:cs typeface="+mn-cs"/>
            </a:rPr>
            <a:t>円となっている。また、平成２５年度以外は、類似団体と比較して一人当たりコストが高い状況となっている。これは、第３セクター（五ヶ瀬ハイランド及び五ヶ瀬ワイナリー）が管理する施設の大掛かりな修繕・改修工事及び備品購入費用と、施設管理委託料・短期貸付金によるも</a:t>
          </a:r>
          <a:r>
            <a:rPr kumimoji="1" lang="ja-JP" altLang="en-US" sz="1100">
              <a:solidFill>
                <a:schemeClr val="dk1"/>
              </a:solidFill>
              <a:latin typeface="+mn-lt"/>
              <a:ea typeface="+mn-ea"/>
              <a:cs typeface="+mn-cs"/>
            </a:rPr>
            <a:t>のである</a:t>
          </a:r>
          <a:r>
            <a:rPr kumimoji="1" lang="ja-JP" altLang="ja-JP" sz="1100">
              <a:solidFill>
                <a:schemeClr val="dk1"/>
              </a:solidFill>
              <a:latin typeface="+mn-lt"/>
              <a:ea typeface="+mn-ea"/>
              <a:cs typeface="+mn-cs"/>
            </a:rPr>
            <a:t>。また、平成２４</a:t>
          </a:r>
          <a:r>
            <a:rPr kumimoji="1" lang="ja-JP" altLang="en-US" sz="1100">
              <a:solidFill>
                <a:schemeClr val="dk1"/>
              </a:solidFill>
              <a:latin typeface="+mn-lt"/>
              <a:ea typeface="+mn-ea"/>
              <a:cs typeface="+mn-cs"/>
            </a:rPr>
            <a:t>・２６</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に引き続き</a:t>
          </a:r>
          <a:r>
            <a:rPr kumimoji="1" lang="ja-JP" altLang="ja-JP" sz="1100">
              <a:solidFill>
                <a:schemeClr val="dk1"/>
              </a:solidFill>
              <a:latin typeface="+mn-lt"/>
              <a:ea typeface="+mn-ea"/>
              <a:cs typeface="+mn-cs"/>
            </a:rPr>
            <a:t>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増資を行っていることによりさらにコストが上がっている。それ以外については、</a:t>
          </a:r>
          <a:r>
            <a:rPr kumimoji="1" lang="ja-JP" altLang="en-US" sz="1100">
              <a:solidFill>
                <a:schemeClr val="dk1"/>
              </a:solidFill>
              <a:latin typeface="+mn-lt"/>
              <a:ea typeface="+mn-ea"/>
              <a:cs typeface="+mn-cs"/>
            </a:rPr>
            <a:t>災害復旧費（熊本地震、豪雨災害）を除き、</a:t>
          </a:r>
          <a:r>
            <a:rPr kumimoji="1" lang="ja-JP" altLang="ja-JP" sz="1100">
              <a:solidFill>
                <a:schemeClr val="dk1"/>
              </a:solidFill>
              <a:latin typeface="+mn-lt"/>
              <a:ea typeface="+mn-ea"/>
              <a:cs typeface="+mn-cs"/>
            </a:rPr>
            <a:t>類似団体平均とほぼ同水準となっている。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積増しできなかったものの、近年、財政調整基金への積増しを行ってきたことにより、順調な伸びを示している。実質収支額及び実質単年度収支については、一定額を確保しており、比較的同水準の数値で推移している。今後も引き続き健全な行財政運営に努め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一般会計を含むすべての会計において黒字で推移しており、連結赤字比率▲</a:t>
          </a:r>
          <a:r>
            <a:rPr kumimoji="1" lang="ja-JP" altLang="en-US" sz="1100">
              <a:solidFill>
                <a:schemeClr val="dk1"/>
              </a:solidFill>
              <a:latin typeface="+mn-lt"/>
              <a:ea typeface="+mn-ea"/>
              <a:cs typeface="+mn-cs"/>
            </a:rPr>
            <a:t>２８．１５</a:t>
          </a:r>
          <a:r>
            <a:rPr kumimoji="1" lang="ja-JP" altLang="ja-JP" sz="1100">
              <a:solidFill>
                <a:schemeClr val="dk1"/>
              </a:solidFill>
              <a:latin typeface="+mn-lt"/>
              <a:ea typeface="+mn-ea"/>
              <a:cs typeface="+mn-cs"/>
            </a:rPr>
            <a:t>と同数値は算出されていない。今後も、各会計において財政健全化に向けた取り組みを進めることで、町全体の健全な財政を維持していく。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4049782</v>
      </c>
      <c r="BO4" s="411"/>
      <c r="BP4" s="411"/>
      <c r="BQ4" s="411"/>
      <c r="BR4" s="411"/>
      <c r="BS4" s="411"/>
      <c r="BT4" s="411"/>
      <c r="BU4" s="412"/>
      <c r="BV4" s="410">
        <v>4189872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3952284</v>
      </c>
      <c r="BO5" s="416"/>
      <c r="BP5" s="416"/>
      <c r="BQ5" s="416"/>
      <c r="BR5" s="416"/>
      <c r="BS5" s="416"/>
      <c r="BT5" s="416"/>
      <c r="BU5" s="417"/>
      <c r="BV5" s="415">
        <v>4122260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81.5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97498</v>
      </c>
      <c r="BO6" s="416"/>
      <c r="BP6" s="416"/>
      <c r="BQ6" s="416"/>
      <c r="BR6" s="416"/>
      <c r="BS6" s="416"/>
      <c r="BT6" s="416"/>
      <c r="BU6" s="417"/>
      <c r="BV6" s="415">
        <v>67612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88.3</v>
      </c>
      <c r="CU6" s="562"/>
      <c r="CV6" s="562"/>
      <c r="CW6" s="562"/>
      <c r="CX6" s="562"/>
      <c r="CY6" s="562"/>
      <c r="CZ6" s="562"/>
      <c r="DA6" s="563"/>
      <c r="DB6" s="561">
        <v>85.4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40769</v>
      </c>
      <c r="BO7" s="416"/>
      <c r="BP7" s="416"/>
      <c r="BQ7" s="416"/>
      <c r="BR7" s="416"/>
      <c r="BS7" s="416"/>
      <c r="BT7" s="416"/>
      <c r="BU7" s="417"/>
      <c r="BV7" s="415">
        <v>15562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2380831</v>
      </c>
      <c r="CU7" s="416"/>
      <c r="CV7" s="416"/>
      <c r="CW7" s="416"/>
      <c r="CX7" s="416"/>
      <c r="CY7" s="416"/>
      <c r="CZ7" s="416"/>
      <c r="DA7" s="417"/>
      <c r="DB7" s="415">
        <v>2451775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56729</v>
      </c>
      <c r="BO8" s="416"/>
      <c r="BP8" s="416"/>
      <c r="BQ8" s="416"/>
      <c r="BR8" s="416"/>
      <c r="BS8" s="416"/>
      <c r="BT8" s="416"/>
      <c r="BU8" s="417"/>
      <c r="BV8" s="415">
        <v>52050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3887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4679</v>
      </c>
      <c r="BO9" s="416"/>
      <c r="BP9" s="416"/>
      <c r="BQ9" s="416"/>
      <c r="BR9" s="416"/>
      <c r="BS9" s="416"/>
      <c r="BT9" s="416"/>
      <c r="BU9" s="417"/>
      <c r="BV9" s="415">
        <v>204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13.1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4427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t="s">
        <v>106</v>
      </c>
      <c r="BO10" s="416"/>
      <c r="BP10" s="416"/>
      <c r="BQ10" s="416"/>
      <c r="BR10" s="416"/>
      <c r="BS10" s="416"/>
      <c r="BT10" s="416"/>
      <c r="BU10" s="417"/>
      <c r="BV10" s="415">
        <v>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104</v>
      </c>
      <c r="AV11" s="473"/>
      <c r="AW11" s="473"/>
      <c r="AX11" s="473"/>
      <c r="AY11" s="395" t="s">
        <v>111</v>
      </c>
      <c r="AZ11" s="396"/>
      <c r="BA11" s="396"/>
      <c r="BB11" s="396"/>
      <c r="BC11" s="396"/>
      <c r="BD11" s="396"/>
      <c r="BE11" s="396"/>
      <c r="BF11" s="396"/>
      <c r="BG11" s="396"/>
      <c r="BH11" s="396"/>
      <c r="BI11" s="396"/>
      <c r="BJ11" s="396"/>
      <c r="BK11" s="396"/>
      <c r="BL11" s="396"/>
      <c r="BM11" s="397"/>
      <c r="BN11" s="415" t="s">
        <v>106</v>
      </c>
      <c r="BO11" s="416"/>
      <c r="BP11" s="416"/>
      <c r="BQ11" s="416"/>
      <c r="BR11" s="416"/>
      <c r="BS11" s="416"/>
      <c r="BT11" s="416"/>
      <c r="BU11" s="417"/>
      <c r="BV11" s="415" t="s">
        <v>106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106</v>
      </c>
      <c r="CU11" s="525"/>
      <c r="CV11" s="525"/>
      <c r="CW11" s="525"/>
      <c r="CX11" s="525"/>
      <c r="CY11" s="525"/>
      <c r="CZ11" s="525"/>
      <c r="DA11" s="526"/>
      <c r="DB11" s="524" t="s">
        <v>106</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4083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4076</v>
      </c>
      <c r="S13" s="517"/>
      <c r="T13" s="517"/>
      <c r="U13" s="517"/>
      <c r="V13" s="518"/>
      <c r="W13" s="504" t="s">
        <v>123</v>
      </c>
      <c r="X13" s="428"/>
      <c r="Y13" s="428"/>
      <c r="Z13" s="428"/>
      <c r="AA13" s="428"/>
      <c r="AB13" s="429"/>
      <c r="AC13" s="391">
        <v>746</v>
      </c>
      <c r="AD13" s="392"/>
      <c r="AE13" s="392"/>
      <c r="AF13" s="392"/>
      <c r="AG13" s="393"/>
      <c r="AH13" s="391">
        <v>770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4679</v>
      </c>
      <c r="BO13" s="416"/>
      <c r="BP13" s="416"/>
      <c r="BQ13" s="416"/>
      <c r="BR13" s="416"/>
      <c r="BS13" s="416"/>
      <c r="BT13" s="416"/>
      <c r="BU13" s="417"/>
      <c r="BV13" s="415">
        <v>50204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4164</v>
      </c>
      <c r="S14" s="517"/>
      <c r="T14" s="517"/>
      <c r="U14" s="517"/>
      <c r="V14" s="518"/>
      <c r="W14" s="519"/>
      <c r="X14" s="431"/>
      <c r="Y14" s="431"/>
      <c r="Z14" s="431"/>
      <c r="AA14" s="431"/>
      <c r="AB14" s="432"/>
      <c r="AC14" s="509">
        <v>37.6</v>
      </c>
      <c r="AD14" s="510"/>
      <c r="AE14" s="510"/>
      <c r="AF14" s="510"/>
      <c r="AG14" s="511"/>
      <c r="AH14" s="509">
        <v>37.200000000000003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4158</v>
      </c>
      <c r="S15" s="517"/>
      <c r="T15" s="517"/>
      <c r="U15" s="517"/>
      <c r="V15" s="518"/>
      <c r="W15" s="504" t="s">
        <v>130</v>
      </c>
      <c r="X15" s="428"/>
      <c r="Y15" s="428"/>
      <c r="Z15" s="428"/>
      <c r="AA15" s="428"/>
      <c r="AB15" s="429"/>
      <c r="AC15" s="391">
        <v>290</v>
      </c>
      <c r="AD15" s="392"/>
      <c r="AE15" s="392"/>
      <c r="AF15" s="392"/>
      <c r="AG15" s="393"/>
      <c r="AH15" s="391">
        <v>309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285791</v>
      </c>
      <c r="BO15" s="411"/>
      <c r="BP15" s="411"/>
      <c r="BQ15" s="411"/>
      <c r="BR15" s="411"/>
      <c r="BS15" s="411"/>
      <c r="BT15" s="411"/>
      <c r="BU15" s="412"/>
      <c r="BV15" s="410">
        <v>278822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14.6</v>
      </c>
      <c r="AD16" s="510"/>
      <c r="AE16" s="510"/>
      <c r="AF16" s="510"/>
      <c r="AG16" s="511"/>
      <c r="AH16" s="509">
        <v>14.9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2234854</v>
      </c>
      <c r="BO16" s="416"/>
      <c r="BP16" s="416"/>
      <c r="BQ16" s="416"/>
      <c r="BR16" s="416"/>
      <c r="BS16" s="416"/>
      <c r="BT16" s="416"/>
      <c r="BU16" s="417"/>
      <c r="BV16" s="415">
        <v>2275400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946</v>
      </c>
      <c r="AD17" s="392"/>
      <c r="AE17" s="392"/>
      <c r="AF17" s="392"/>
      <c r="AG17" s="393"/>
      <c r="AH17" s="391">
        <v>992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348476</v>
      </c>
      <c r="BO17" s="416"/>
      <c r="BP17" s="416"/>
      <c r="BQ17" s="416"/>
      <c r="BR17" s="416"/>
      <c r="BS17" s="416"/>
      <c r="BT17" s="416"/>
      <c r="BU17" s="417"/>
      <c r="BV17" s="415">
        <v>340051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171.73</v>
      </c>
      <c r="M18" s="480"/>
      <c r="N18" s="480"/>
      <c r="O18" s="480"/>
      <c r="P18" s="480"/>
      <c r="Q18" s="480"/>
      <c r="R18" s="481"/>
      <c r="S18" s="481"/>
      <c r="T18" s="481"/>
      <c r="U18" s="481"/>
      <c r="V18" s="482"/>
      <c r="W18" s="496"/>
      <c r="X18" s="497"/>
      <c r="Y18" s="497"/>
      <c r="Z18" s="497"/>
      <c r="AA18" s="497"/>
      <c r="AB18" s="505"/>
      <c r="AC18" s="379">
        <v>47.7</v>
      </c>
      <c r="AD18" s="380"/>
      <c r="AE18" s="380"/>
      <c r="AF18" s="380"/>
      <c r="AG18" s="483"/>
      <c r="AH18" s="379">
        <v>47.9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2058814</v>
      </c>
      <c r="BO18" s="416"/>
      <c r="BP18" s="416"/>
      <c r="BQ18" s="416"/>
      <c r="BR18" s="416"/>
      <c r="BS18" s="416"/>
      <c r="BT18" s="416"/>
      <c r="BU18" s="417"/>
      <c r="BV18" s="415">
        <v>2042914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2760361</v>
      </c>
      <c r="BO19" s="416"/>
      <c r="BP19" s="416"/>
      <c r="BQ19" s="416"/>
      <c r="BR19" s="416"/>
      <c r="BS19" s="416"/>
      <c r="BT19" s="416"/>
      <c r="BU19" s="417"/>
      <c r="BV19" s="415">
        <v>2877101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1277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2945403</v>
      </c>
      <c r="BO23" s="416"/>
      <c r="BP23" s="416"/>
      <c r="BQ23" s="416"/>
      <c r="BR23" s="416"/>
      <c r="BS23" s="416"/>
      <c r="BT23" s="416"/>
      <c r="BU23" s="417"/>
      <c r="BV23" s="415">
        <v>2928218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6620</v>
      </c>
      <c r="R24" s="392"/>
      <c r="S24" s="392"/>
      <c r="T24" s="392"/>
      <c r="U24" s="392"/>
      <c r="V24" s="393"/>
      <c r="W24" s="457"/>
      <c r="X24" s="448"/>
      <c r="Y24" s="449"/>
      <c r="Z24" s="388" t="s">
        <v>154</v>
      </c>
      <c r="AA24" s="389"/>
      <c r="AB24" s="389"/>
      <c r="AC24" s="389"/>
      <c r="AD24" s="389"/>
      <c r="AE24" s="389"/>
      <c r="AF24" s="389"/>
      <c r="AG24" s="390"/>
      <c r="AH24" s="391">
        <v>90</v>
      </c>
      <c r="AI24" s="392"/>
      <c r="AJ24" s="392"/>
      <c r="AK24" s="392"/>
      <c r="AL24" s="393"/>
      <c r="AM24" s="391">
        <v>276570</v>
      </c>
      <c r="AN24" s="392"/>
      <c r="AO24" s="392"/>
      <c r="AP24" s="392"/>
      <c r="AQ24" s="392"/>
      <c r="AR24" s="393"/>
      <c r="AS24" s="391">
        <v>3073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2837534</v>
      </c>
      <c r="BO24" s="416"/>
      <c r="BP24" s="416"/>
      <c r="BQ24" s="416"/>
      <c r="BR24" s="416"/>
      <c r="BS24" s="416"/>
      <c r="BT24" s="416"/>
      <c r="BU24" s="417"/>
      <c r="BV24" s="415">
        <v>2792205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5350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8100</v>
      </c>
      <c r="BO25" s="411"/>
      <c r="BP25" s="411"/>
      <c r="BQ25" s="411"/>
      <c r="BR25" s="411"/>
      <c r="BS25" s="411"/>
      <c r="BT25" s="411"/>
      <c r="BU25" s="412"/>
      <c r="BV25" s="410">
        <v>11662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5290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40810</v>
      </c>
      <c r="AN26" s="392"/>
      <c r="AO26" s="392"/>
      <c r="AP26" s="392"/>
      <c r="AQ26" s="392"/>
      <c r="AR26" s="393"/>
      <c r="AS26" s="391">
        <v>3710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2730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240826</v>
      </c>
      <c r="BO27" s="419"/>
      <c r="BP27" s="419"/>
      <c r="BQ27" s="419"/>
      <c r="BR27" s="419"/>
      <c r="BS27" s="419"/>
      <c r="BT27" s="419"/>
      <c r="BU27" s="420"/>
      <c r="BV27" s="418">
        <v>240826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2080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1755865</v>
      </c>
      <c r="BO28" s="411"/>
      <c r="BP28" s="411"/>
      <c r="BQ28" s="411"/>
      <c r="BR28" s="411"/>
      <c r="BS28" s="411"/>
      <c r="BT28" s="411"/>
      <c r="BU28" s="412"/>
      <c r="BV28" s="410">
        <v>1755865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7</v>
      </c>
      <c r="M29" s="392"/>
      <c r="N29" s="392"/>
      <c r="O29" s="392"/>
      <c r="P29" s="393"/>
      <c r="Q29" s="391">
        <v>1880</v>
      </c>
      <c r="R29" s="392"/>
      <c r="S29" s="392"/>
      <c r="T29" s="392"/>
      <c r="U29" s="392"/>
      <c r="V29" s="393"/>
      <c r="W29" s="458"/>
      <c r="X29" s="459"/>
      <c r="Y29" s="460"/>
      <c r="Z29" s="388" t="s">
        <v>171</v>
      </c>
      <c r="AA29" s="389"/>
      <c r="AB29" s="389"/>
      <c r="AC29" s="389"/>
      <c r="AD29" s="389"/>
      <c r="AE29" s="389"/>
      <c r="AF29" s="389"/>
      <c r="AG29" s="390"/>
      <c r="AH29" s="391">
        <v>91</v>
      </c>
      <c r="AI29" s="392"/>
      <c r="AJ29" s="392"/>
      <c r="AK29" s="392"/>
      <c r="AL29" s="393"/>
      <c r="AM29" s="391">
        <v>280365</v>
      </c>
      <c r="AN29" s="392"/>
      <c r="AO29" s="392"/>
      <c r="AP29" s="392"/>
      <c r="AQ29" s="392"/>
      <c r="AR29" s="393"/>
      <c r="AS29" s="391">
        <v>3081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149688</v>
      </c>
      <c r="BO29" s="416"/>
      <c r="BP29" s="416"/>
      <c r="BQ29" s="416"/>
      <c r="BR29" s="416"/>
      <c r="BS29" s="416"/>
      <c r="BT29" s="416"/>
      <c r="BU29" s="417"/>
      <c r="BV29" s="415">
        <v>149688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1052033</v>
      </c>
      <c r="BO30" s="419"/>
      <c r="BP30" s="419"/>
      <c r="BQ30" s="419"/>
      <c r="BR30" s="419"/>
      <c r="BS30" s="419"/>
      <c r="BT30" s="419"/>
      <c r="BU30" s="420"/>
      <c r="BV30" s="418">
        <v>1035251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西臼杵広域行政事務組合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五ヶ瀬ハイランド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宮崎県市町村総合事務組合（普通会計）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五ヶ瀬ワイナリー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宮崎県市町村総合事務組合（事業会計）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宮崎県北部広域行政事務組合（一般会計）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宮崎県北部広域行政事務組合（特別会計）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宮崎県後期高齢者医療広域連合（普通会計）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宮崎県後期高齢者医療広域連合（事業会計）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25.24</v>
      </c>
      <c r="G34" s="33">
        <v>24.4</v>
      </c>
      <c r="H34" s="33">
        <v>25.14</v>
      </c>
      <c r="I34" s="33">
        <v>23.58</v>
      </c>
      <c r="J34" s="34">
        <v>23.71</v>
      </c>
      <c r="K34" s="22"/>
      <c r="L34" s="22"/>
      <c r="M34" s="22"/>
      <c r="N34" s="22"/>
      <c r="O34" s="22"/>
      <c r="P34" s="22"/>
    </row>
    <row r="35" spans="1:16" ht="39" customHeight="1">
      <c r="A35" s="22"/>
      <c r="B35" s="35"/>
      <c r="C35" s="1178" t="s">
        <v>528</v>
      </c>
      <c r="D35" s="1179"/>
      <c r="E35" s="1180"/>
      <c r="F35" s="36">
        <v>2.39</v>
      </c>
      <c r="G35" s="37">
        <v>2.29</v>
      </c>
      <c r="H35" s="37">
        <v>2.17</v>
      </c>
      <c r="I35" s="37">
        <v>2.12</v>
      </c>
      <c r="J35" s="38">
        <v>2.38</v>
      </c>
      <c r="K35" s="22"/>
      <c r="L35" s="22"/>
      <c r="M35" s="22"/>
      <c r="N35" s="22"/>
      <c r="O35" s="22"/>
      <c r="P35" s="22"/>
    </row>
    <row r="36" spans="1:16" ht="39" customHeight="1">
      <c r="A36" s="22"/>
      <c r="B36" s="35"/>
      <c r="C36" s="1178" t="s">
        <v>529</v>
      </c>
      <c r="D36" s="1179"/>
      <c r="E36" s="1180"/>
      <c r="F36" s="36">
        <v>0.87</v>
      </c>
      <c r="G36" s="37">
        <v>1</v>
      </c>
      <c r="H36" s="37">
        <v>1.1399999999999999</v>
      </c>
      <c r="I36" s="37">
        <v>1.0900000000000001</v>
      </c>
      <c r="J36" s="38">
        <v>1.25</v>
      </c>
      <c r="K36" s="22"/>
      <c r="L36" s="22"/>
      <c r="M36" s="22"/>
      <c r="N36" s="22"/>
      <c r="O36" s="22"/>
      <c r="P36" s="22"/>
    </row>
    <row r="37" spans="1:16" ht="39" customHeight="1">
      <c r="A37" s="22"/>
      <c r="B37" s="35"/>
      <c r="C37" s="1178" t="s">
        <v>530</v>
      </c>
      <c r="D37" s="1179"/>
      <c r="E37" s="1180"/>
      <c r="F37" s="36" t="s">
        <v>482</v>
      </c>
      <c r="G37" s="37">
        <v>0.45</v>
      </c>
      <c r="H37" s="37">
        <v>0.4</v>
      </c>
      <c r="I37" s="37">
        <v>0.35</v>
      </c>
      <c r="J37" s="38">
        <v>0.8</v>
      </c>
      <c r="K37" s="22"/>
      <c r="L37" s="22"/>
      <c r="M37" s="22"/>
      <c r="N37" s="22"/>
      <c r="O37" s="22"/>
      <c r="P37" s="22"/>
    </row>
    <row r="38" spans="1:16" ht="39" customHeight="1">
      <c r="A38" s="22"/>
      <c r="B38" s="35"/>
      <c r="C38" s="1178" t="s">
        <v>531</v>
      </c>
      <c r="D38" s="1179"/>
      <c r="E38" s="1180"/>
      <c r="F38" s="36">
        <v>0.01</v>
      </c>
      <c r="G38" s="37">
        <v>0.01</v>
      </c>
      <c r="H38" s="37">
        <v>0</v>
      </c>
      <c r="I38" s="37">
        <v>0</v>
      </c>
      <c r="J38" s="38">
        <v>0.01</v>
      </c>
      <c r="K38" s="22"/>
      <c r="L38" s="22"/>
      <c r="M38" s="22"/>
      <c r="N38" s="22"/>
      <c r="O38" s="22"/>
      <c r="P38" s="22"/>
    </row>
    <row r="39" spans="1:16" ht="39" customHeight="1">
      <c r="A39" s="22"/>
      <c r="B39" s="35"/>
      <c r="C39" s="1178" t="s">
        <v>532</v>
      </c>
      <c r="D39" s="1179"/>
      <c r="E39" s="1180"/>
      <c r="F39" s="36">
        <v>0</v>
      </c>
      <c r="G39" s="37">
        <v>0</v>
      </c>
      <c r="H39" s="37">
        <v>0</v>
      </c>
      <c r="I39" s="37">
        <v>0</v>
      </c>
      <c r="J39" s="38">
        <v>0</v>
      </c>
      <c r="K39" s="22"/>
      <c r="L39" s="22"/>
      <c r="M39" s="22"/>
      <c r="N39" s="22"/>
      <c r="O39" s="22"/>
      <c r="P39" s="22"/>
    </row>
    <row r="40" spans="1:16" ht="39" customHeight="1">
      <c r="A40" s="22"/>
      <c r="B40" s="35"/>
      <c r="C40" s="1178" t="s">
        <v>533</v>
      </c>
      <c r="D40" s="1179"/>
      <c r="E40" s="1180"/>
      <c r="F40" s="36" t="s">
        <v>482</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535</v>
      </c>
      <c r="D43" s="1182"/>
      <c r="E43" s="1183"/>
      <c r="F43" s="41">
        <v>0.38</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432</v>
      </c>
      <c r="L45" s="60">
        <v>406</v>
      </c>
      <c r="M45" s="60">
        <v>373</v>
      </c>
      <c r="N45" s="60">
        <v>377</v>
      </c>
      <c r="O45" s="61">
        <v>351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22</v>
      </c>
      <c r="L48" s="64">
        <v>24</v>
      </c>
      <c r="M48" s="64">
        <v>27</v>
      </c>
      <c r="N48" s="64">
        <v>26</v>
      </c>
      <c r="O48" s="65">
        <v>27</v>
      </c>
      <c r="P48" s="48"/>
      <c r="Q48" s="48"/>
      <c r="R48" s="48"/>
      <c r="S48" s="48"/>
      <c r="T48" s="48"/>
      <c r="U48" s="48"/>
    </row>
    <row r="49" spans="1:21" ht="30.75" customHeight="1">
      <c r="A49" s="48"/>
      <c r="B49" s="1196"/>
      <c r="C49" s="1197"/>
      <c r="D49" s="62"/>
      <c r="E49" s="1188" t="s">
        <v>16</v>
      </c>
      <c r="F49" s="1188"/>
      <c r="G49" s="1188"/>
      <c r="H49" s="1188"/>
      <c r="I49" s="1188"/>
      <c r="J49" s="1189"/>
      <c r="K49" s="63">
        <v>7</v>
      </c>
      <c r="L49" s="64">
        <v>7</v>
      </c>
      <c r="M49" s="64">
        <v>9</v>
      </c>
      <c r="N49" s="64">
        <v>10</v>
      </c>
      <c r="O49" s="65">
        <v>17</v>
      </c>
      <c r="P49" s="48"/>
      <c r="Q49" s="48"/>
      <c r="R49" s="48"/>
      <c r="S49" s="48"/>
      <c r="T49" s="48"/>
      <c r="U49" s="48"/>
    </row>
    <row r="50" spans="1:21" ht="30.75" customHeight="1">
      <c r="A50" s="48"/>
      <c r="B50" s="1196"/>
      <c r="C50" s="1197"/>
      <c r="D50" s="62"/>
      <c r="E50" s="1188" t="s">
        <v>17</v>
      </c>
      <c r="F50" s="1188"/>
      <c r="G50" s="1188"/>
      <c r="H50" s="1188"/>
      <c r="I50" s="1188"/>
      <c r="J50" s="1189"/>
      <c r="K50" s="63">
        <v>4</v>
      </c>
      <c r="L50" s="64">
        <v>4</v>
      </c>
      <c r="M50" s="64">
        <v>4</v>
      </c>
      <c r="N50" s="64">
        <v>4</v>
      </c>
      <c r="O50" s="65">
        <v>4</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366</v>
      </c>
      <c r="L52" s="64">
        <v>361</v>
      </c>
      <c r="M52" s="64">
        <v>346</v>
      </c>
      <c r="N52" s="64">
        <v>340</v>
      </c>
      <c r="O52" s="65">
        <v>310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99</v>
      </c>
      <c r="L53" s="69">
        <v>80</v>
      </c>
      <c r="M53" s="69">
        <v>67</v>
      </c>
      <c r="N53" s="69">
        <v>77</v>
      </c>
      <c r="O53" s="70">
        <v>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3088</v>
      </c>
      <c r="J41" s="83">
        <v>2954</v>
      </c>
      <c r="K41" s="83">
        <v>2884</v>
      </c>
      <c r="L41" s="83">
        <v>2928</v>
      </c>
      <c r="M41" s="84">
        <v>2945</v>
      </c>
    </row>
    <row r="42" spans="2:13" ht="27.75" customHeight="1">
      <c r="B42" s="1204"/>
      <c r="C42" s="1205"/>
      <c r="D42" s="85"/>
      <c r="E42" s="1208" t="s">
        <v>26</v>
      </c>
      <c r="F42" s="1208"/>
      <c r="G42" s="1208"/>
      <c r="H42" s="1209"/>
      <c r="I42" s="86">
        <v>15</v>
      </c>
      <c r="J42" s="87">
        <v>13</v>
      </c>
      <c r="K42" s="87">
        <v>11</v>
      </c>
      <c r="L42" s="87">
        <v>10</v>
      </c>
      <c r="M42" s="88">
        <v>8</v>
      </c>
    </row>
    <row r="43" spans="2:13" ht="27.75" customHeight="1">
      <c r="B43" s="1204"/>
      <c r="C43" s="1205"/>
      <c r="D43" s="85"/>
      <c r="E43" s="1208" t="s">
        <v>27</v>
      </c>
      <c r="F43" s="1208"/>
      <c r="G43" s="1208"/>
      <c r="H43" s="1209"/>
      <c r="I43" s="86">
        <v>557</v>
      </c>
      <c r="J43" s="87">
        <v>524</v>
      </c>
      <c r="K43" s="87">
        <v>233</v>
      </c>
      <c r="L43" s="87">
        <v>229</v>
      </c>
      <c r="M43" s="88">
        <v>218</v>
      </c>
    </row>
    <row r="44" spans="2:13" ht="27.75" customHeight="1">
      <c r="B44" s="1204"/>
      <c r="C44" s="1205"/>
      <c r="D44" s="85"/>
      <c r="E44" s="1208" t="s">
        <v>28</v>
      </c>
      <c r="F44" s="1208"/>
      <c r="G44" s="1208"/>
      <c r="H44" s="1209"/>
      <c r="I44" s="86">
        <v>49</v>
      </c>
      <c r="J44" s="87">
        <v>118</v>
      </c>
      <c r="K44" s="87">
        <v>365</v>
      </c>
      <c r="L44" s="87">
        <v>356</v>
      </c>
      <c r="M44" s="88">
        <v>340</v>
      </c>
    </row>
    <row r="45" spans="2:13" ht="27.75" customHeight="1">
      <c r="B45" s="1204"/>
      <c r="C45" s="1205"/>
      <c r="D45" s="85"/>
      <c r="E45" s="1208" t="s">
        <v>29</v>
      </c>
      <c r="F45" s="1208"/>
      <c r="G45" s="1208"/>
      <c r="H45" s="1209"/>
      <c r="I45" s="86">
        <v>758</v>
      </c>
      <c r="J45" s="87">
        <v>813</v>
      </c>
      <c r="K45" s="87">
        <v>743</v>
      </c>
      <c r="L45" s="87">
        <v>759</v>
      </c>
      <c r="M45" s="88">
        <v>745</v>
      </c>
    </row>
    <row r="46" spans="2:13" ht="27.75" customHeight="1">
      <c r="B46" s="1204"/>
      <c r="C46" s="1205"/>
      <c r="D46" s="89"/>
      <c r="E46" s="1208" t="s">
        <v>30</v>
      </c>
      <c r="F46" s="1208"/>
      <c r="G46" s="1208"/>
      <c r="H46" s="1209"/>
      <c r="I46" s="86">
        <v>90</v>
      </c>
      <c r="J46" s="87">
        <v>54</v>
      </c>
      <c r="K46" s="87">
        <v>18</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2892</v>
      </c>
      <c r="J50" s="87">
        <v>3143</v>
      </c>
      <c r="K50" s="87">
        <v>3126</v>
      </c>
      <c r="L50" s="87">
        <v>3291</v>
      </c>
      <c r="M50" s="88">
        <v>3315</v>
      </c>
    </row>
    <row r="51" spans="2:13" ht="27.75" customHeight="1">
      <c r="B51" s="1204"/>
      <c r="C51" s="1205"/>
      <c r="D51" s="85"/>
      <c r="E51" s="1208" t="s">
        <v>36</v>
      </c>
      <c r="F51" s="1208"/>
      <c r="G51" s="1208"/>
      <c r="H51" s="1209"/>
      <c r="I51" s="86">
        <v>2</v>
      </c>
      <c r="J51" s="87">
        <v>1</v>
      </c>
      <c r="K51" s="87">
        <v>1</v>
      </c>
      <c r="L51" s="87">
        <v>1</v>
      </c>
      <c r="M51" s="88">
        <v>1</v>
      </c>
    </row>
    <row r="52" spans="2:13" ht="27.75" customHeight="1">
      <c r="B52" s="1206"/>
      <c r="C52" s="1207"/>
      <c r="D52" s="85"/>
      <c r="E52" s="1208" t="s">
        <v>37</v>
      </c>
      <c r="F52" s="1208"/>
      <c r="G52" s="1208"/>
      <c r="H52" s="1209"/>
      <c r="I52" s="86">
        <v>2968</v>
      </c>
      <c r="J52" s="87">
        <v>2837</v>
      </c>
      <c r="K52" s="87">
        <v>2671</v>
      </c>
      <c r="L52" s="87">
        <v>2660</v>
      </c>
      <c r="M52" s="88">
        <v>2666</v>
      </c>
    </row>
    <row r="53" spans="2:13" ht="27.75" customHeight="1" thickBot="1">
      <c r="B53" s="1210" t="s">
        <v>21</v>
      </c>
      <c r="C53" s="1211"/>
      <c r="D53" s="92"/>
      <c r="E53" s="1212" t="s">
        <v>38</v>
      </c>
      <c r="F53" s="1212"/>
      <c r="G53" s="1212"/>
      <c r="H53" s="1213"/>
      <c r="I53" s="93">
        <v>-1305</v>
      </c>
      <c r="J53" s="94">
        <v>-1506</v>
      </c>
      <c r="K53" s="94">
        <v>-1544</v>
      </c>
      <c r="L53" s="94">
        <v>-1669</v>
      </c>
      <c r="M53" s="95">
        <v>-1725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t="s">
        <v>561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554</v>
      </c>
      <c r="H51" s="1234"/>
      <c r="I51" s="1239" t="s">
        <v>555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44"/>
      <c r="L53" s="1244"/>
      <c r="M53" s="1244"/>
      <c r="N53" s="1246">
        <v>67.5</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557</v>
      </c>
      <c r="H55" s="1248"/>
      <c r="I55" s="1243" t="s">
        <v>555</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556</v>
      </c>
      <c r="J57" s="1253"/>
      <c r="K57" s="1244"/>
      <c r="L57" s="1244"/>
      <c r="M57" s="1244"/>
      <c r="N57" s="1246">
        <v>54.2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554</v>
      </c>
      <c r="H73" s="1234"/>
      <c r="I73" s="1239" t="s">
        <v>555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46">
        <v>7.7</v>
      </c>
      <c r="L75" s="1246">
        <v>5.6</v>
      </c>
      <c r="M75" s="1246">
        <v>3.9</v>
      </c>
      <c r="N75" s="1246">
        <v>3.6</v>
      </c>
      <c r="O75" s="1246">
        <v>3.7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557</v>
      </c>
      <c r="H77" s="1248"/>
      <c r="I77" s="1243" t="s">
        <v>555</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560</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WVY191"/>
  <sheetViews>
    <sheetView showGridLines="0" tabSelected="1"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554</v>
      </c>
      <c r="H51" s="1234"/>
      <c r="I51" s="1239" t="s">
        <v>555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44"/>
      <c r="L53" s="1244"/>
      <c r="M53" s="1244"/>
      <c r="N53" s="1246">
        <v>67.5</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557</v>
      </c>
      <c r="H55" s="1248"/>
      <c r="I55" s="1243" t="s">
        <v>555</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556</v>
      </c>
      <c r="J57" s="1253"/>
      <c r="K57" s="1244"/>
      <c r="L57" s="1244"/>
      <c r="M57" s="1244"/>
      <c r="N57" s="1246">
        <v>54.2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554</v>
      </c>
      <c r="H73" s="1234"/>
      <c r="I73" s="1239" t="s">
        <v>555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46">
        <v>7.7</v>
      </c>
      <c r="L75" s="1246">
        <v>5.6</v>
      </c>
      <c r="M75" s="1246">
        <v>3.9</v>
      </c>
      <c r="N75" s="1246">
        <v>3.6</v>
      </c>
      <c r="O75" s="1246">
        <v>3.7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557</v>
      </c>
      <c r="H77" s="1248"/>
      <c r="I77" s="1243" t="s">
        <v>555</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560</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141498</v>
      </c>
      <c r="E3" s="118"/>
      <c r="F3" s="119">
        <v>228305</v>
      </c>
      <c r="G3" s="120"/>
      <c r="H3" s="121"/>
    </row>
    <row r="4" spans="1:8">
      <c r="A4" s="122"/>
      <c r="B4" s="123"/>
      <c r="C4" s="124"/>
      <c r="D4" s="125">
        <v>64735</v>
      </c>
      <c r="E4" s="126"/>
      <c r="F4" s="127">
        <v>86611</v>
      </c>
      <c r="G4" s="128"/>
      <c r="H4" s="129"/>
    </row>
    <row r="5" spans="1:8">
      <c r="A5" s="110" t="s">
        <v>515</v>
      </c>
      <c r="B5" s="115"/>
      <c r="C5" s="116"/>
      <c r="D5" s="117">
        <v>179879</v>
      </c>
      <c r="E5" s="118"/>
      <c r="F5" s="119">
        <v>316331</v>
      </c>
      <c r="G5" s="120"/>
      <c r="H5" s="121"/>
    </row>
    <row r="6" spans="1:8">
      <c r="A6" s="122"/>
      <c r="B6" s="123"/>
      <c r="C6" s="124"/>
      <c r="D6" s="125">
        <v>74892</v>
      </c>
      <c r="E6" s="126"/>
      <c r="F6" s="127">
        <v>106387</v>
      </c>
      <c r="G6" s="128"/>
      <c r="H6" s="129"/>
    </row>
    <row r="7" spans="1:8">
      <c r="A7" s="110" t="s">
        <v>516</v>
      </c>
      <c r="B7" s="115"/>
      <c r="C7" s="116"/>
      <c r="D7" s="117">
        <v>193515</v>
      </c>
      <c r="E7" s="118"/>
      <c r="F7" s="119">
        <v>333013</v>
      </c>
      <c r="G7" s="120"/>
      <c r="H7" s="121"/>
    </row>
    <row r="8" spans="1:8">
      <c r="A8" s="122"/>
      <c r="B8" s="123"/>
      <c r="C8" s="124"/>
      <c r="D8" s="125">
        <v>71839</v>
      </c>
      <c r="E8" s="126"/>
      <c r="F8" s="127">
        <v>126732</v>
      </c>
      <c r="G8" s="128"/>
      <c r="H8" s="129"/>
    </row>
    <row r="9" spans="1:8">
      <c r="A9" s="110" t="s">
        <v>517</v>
      </c>
      <c r="B9" s="115"/>
      <c r="C9" s="116"/>
      <c r="D9" s="117">
        <v>249825</v>
      </c>
      <c r="E9" s="118"/>
      <c r="F9" s="119">
        <v>280458</v>
      </c>
      <c r="G9" s="120"/>
      <c r="H9" s="121"/>
    </row>
    <row r="10" spans="1:8">
      <c r="A10" s="122"/>
      <c r="B10" s="123"/>
      <c r="C10" s="124"/>
      <c r="D10" s="125">
        <v>94741</v>
      </c>
      <c r="E10" s="126"/>
      <c r="F10" s="127">
        <v>127286</v>
      </c>
      <c r="G10" s="128"/>
      <c r="H10" s="129"/>
    </row>
    <row r="11" spans="1:8">
      <c r="A11" s="110" t="s">
        <v>518</v>
      </c>
      <c r="B11" s="115"/>
      <c r="C11" s="116"/>
      <c r="D11" s="117">
        <v>165103</v>
      </c>
      <c r="E11" s="118"/>
      <c r="F11" s="119">
        <v>291945</v>
      </c>
      <c r="G11" s="120"/>
      <c r="H11" s="121"/>
    </row>
    <row r="12" spans="1:8">
      <c r="A12" s="122"/>
      <c r="B12" s="123"/>
      <c r="C12" s="130"/>
      <c r="D12" s="125">
        <v>81689</v>
      </c>
      <c r="E12" s="126"/>
      <c r="F12" s="127">
        <v>127651</v>
      </c>
      <c r="G12" s="128"/>
      <c r="H12" s="129"/>
    </row>
    <row r="13" spans="1:8">
      <c r="A13" s="110"/>
      <c r="B13" s="115"/>
      <c r="C13" s="131"/>
      <c r="D13" s="132">
        <v>185964</v>
      </c>
      <c r="E13" s="133"/>
      <c r="F13" s="134">
        <v>290010</v>
      </c>
      <c r="G13" s="135"/>
      <c r="H13" s="121"/>
    </row>
    <row r="14" spans="1:8">
      <c r="A14" s="122"/>
      <c r="B14" s="123"/>
      <c r="C14" s="124"/>
      <c r="D14" s="125">
        <v>77579</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2.39</v>
      </c>
      <c r="C19" s="136">
        <f>ROUND(VALUE(SUBSTITUTE(実質収支比率等に係る経年分析!G$48,"▲","-")),2)</f>
        <v>2.2999999999999998</v>
      </c>
      <c r="D19" s="136">
        <f>ROUND(VALUE(SUBSTITUTE(実質収支比率等に係る経年分析!H$48,"▲","-")),2)</f>
        <v>2.1800000000000002</v>
      </c>
      <c r="E19" s="136">
        <f>ROUND(VALUE(SUBSTITUTE(実質収支比率等に係る経年分析!I$48,"▲","-")),2)</f>
        <v>2.12</v>
      </c>
      <c r="F19" s="136">
        <f>ROUND(VALUE(SUBSTITUTE(実質収支比率等に係る経年分析!J$48,"▲","-")),2)</f>
        <v>2.38</v>
      </c>
    </row>
    <row r="20" spans="1:11">
      <c r="A20" s="136" t="s">
        <v>43</v>
      </c>
      <c r="B20" s="136">
        <f>ROUND(VALUE(SUBSTITUTE(実質収支比率等に係る経年分析!F$47,"▲","-")),2)</f>
        <v>65.62</v>
      </c>
      <c r="C20" s="136">
        <f>ROUND(VALUE(SUBSTITUTE(実質収支比率等に係る経年分析!G$47,"▲","-")),2)</f>
        <v>70.09</v>
      </c>
      <c r="D20" s="136">
        <f>ROUND(VALUE(SUBSTITUTE(実質収支比率等に係る経年分析!H$47,"▲","-")),2)</f>
        <v>71.7</v>
      </c>
      <c r="E20" s="136">
        <f>ROUND(VALUE(SUBSTITUTE(実質収支比率等に係る経年分析!I$47,"▲","-")),2)</f>
        <v>71.62</v>
      </c>
      <c r="F20" s="136">
        <f>ROUND(VALUE(SUBSTITUTE(実質収支比率等に係る経年分析!J$47,"▲","-")),2)</f>
        <v>73.75</v>
      </c>
    </row>
    <row r="21" spans="1:11">
      <c r="A21" s="136" t="s">
        <v>44</v>
      </c>
      <c r="B21" s="136">
        <f>IF(ISNUMBER(VALUE(SUBSTITUTE(実質収支比率等に係る経年分析!F$49,"▲","-"))),ROUND(VALUE(SUBSTITUTE(実質収支比率等に係る経年分析!F$49,"▲","-")),2),NA())</f>
        <v>7.05</v>
      </c>
      <c r="C21" s="136">
        <f>IF(ISNUMBER(VALUE(SUBSTITUTE(実質収支比率等に係る経年分析!G$49,"▲","-"))),ROUND(VALUE(SUBSTITUTE(実質収支比率等に係る経年分析!G$49,"▲","-")),2),NA())</f>
        <v>4</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2.0499999999999998</v>
      </c>
      <c r="F21" s="136">
        <f>IF(ISNUMBER(VALUE(SUBSTITUTE(実質収支比率等に係る経年分析!J$49,"▲","-"))),ROUND(VALUE(SUBSTITUTE(実質収支比率等に係る経年分析!J$49,"▲","-")),2),NA())</f>
        <v>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0.38</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1.1399999999999999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2.38</v>
      </c>
    </row>
    <row r="36" spans="1:16">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23.71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366</v>
      </c>
      <c r="E42" s="138"/>
      <c r="F42" s="138"/>
      <c r="G42" s="138">
        <f>'実質公債費比率（分子）の構造'!L$52</f>
        <v>361</v>
      </c>
      <c r="H42" s="138"/>
      <c r="I42" s="138"/>
      <c r="J42" s="138">
        <f>'実質公債費比率（分子）の構造'!M$52</f>
        <v>346</v>
      </c>
      <c r="K42" s="138"/>
      <c r="L42" s="138"/>
      <c r="M42" s="138">
        <f>'実質公債費比率（分子）の構造'!N$52</f>
        <v>340</v>
      </c>
      <c r="N42" s="138"/>
      <c r="O42" s="138"/>
      <c r="P42" s="138">
        <f>'実質公債費比率（分子）の構造'!O$52</f>
        <v>310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c r="A45" s="138" t="s">
        <v>54</v>
      </c>
      <c r="B45" s="138">
        <f>'実質公債費比率（分子）の構造'!K$49</f>
        <v>7</v>
      </c>
      <c r="C45" s="138"/>
      <c r="D45" s="138"/>
      <c r="E45" s="138">
        <f>'実質公債費比率（分子）の構造'!L$49</f>
        <v>7</v>
      </c>
      <c r="F45" s="138"/>
      <c r="G45" s="138"/>
      <c r="H45" s="138">
        <f>'実質公債費比率（分子）の構造'!M$49</f>
        <v>9</v>
      </c>
      <c r="I45" s="138"/>
      <c r="J45" s="138"/>
      <c r="K45" s="138">
        <f>'実質公債費比率（分子）の構造'!N$49</f>
        <v>10</v>
      </c>
      <c r="L45" s="138"/>
      <c r="M45" s="138"/>
      <c r="N45" s="138">
        <f>'実質公債費比率（分子）の構造'!O$49</f>
        <v>17</v>
      </c>
      <c r="O45" s="138"/>
      <c r="P45" s="138"/>
    </row>
    <row r="46" spans="1:16">
      <c r="A46" s="138" t="s">
        <v>55</v>
      </c>
      <c r="B46" s="138">
        <f>'実質公債費比率（分子）の構造'!K$48</f>
        <v>22</v>
      </c>
      <c r="C46" s="138"/>
      <c r="D46" s="138"/>
      <c r="E46" s="138">
        <f>'実質公債費比率（分子）の構造'!L$48</f>
        <v>24</v>
      </c>
      <c r="F46" s="138"/>
      <c r="G46" s="138"/>
      <c r="H46" s="138">
        <f>'実質公債費比率（分子）の構造'!M$48</f>
        <v>27</v>
      </c>
      <c r="I46" s="138"/>
      <c r="J46" s="138"/>
      <c r="K46" s="138">
        <f>'実質公債費比率（分子）の構造'!N$48</f>
        <v>26</v>
      </c>
      <c r="L46" s="138"/>
      <c r="M46" s="138"/>
      <c r="N46" s="138">
        <f>'実質公債費比率（分子）の構造'!O$48</f>
        <v>27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432</v>
      </c>
      <c r="C49" s="138"/>
      <c r="D49" s="138"/>
      <c r="E49" s="138">
        <f>'実質公債費比率（分子）の構造'!L$45</f>
        <v>406</v>
      </c>
      <c r="F49" s="138"/>
      <c r="G49" s="138"/>
      <c r="H49" s="138">
        <f>'実質公債費比率（分子）の構造'!M$45</f>
        <v>373</v>
      </c>
      <c r="I49" s="138"/>
      <c r="J49" s="138"/>
      <c r="K49" s="138">
        <f>'実質公債費比率（分子）の構造'!N$45</f>
        <v>377</v>
      </c>
      <c r="L49" s="138"/>
      <c r="M49" s="138"/>
      <c r="N49" s="138">
        <f>'実質公債費比率（分子）の構造'!O$45</f>
        <v>351</v>
      </c>
      <c r="O49" s="138"/>
      <c r="P49" s="138"/>
    </row>
    <row r="50" spans="1:16">
      <c r="A50" s="138" t="s">
        <v>59</v>
      </c>
      <c r="B50" s="138" t="e">
        <f>NA()</f>
        <v>#N/A</v>
      </c>
      <c r="C50" s="138">
        <f>IF(ISNUMBER('実質公債費比率（分子）の構造'!K$53),'実質公債費比率（分子）の構造'!K$53,NA())</f>
        <v>99</v>
      </c>
      <c r="D50" s="138" t="e">
        <f>NA()</f>
        <v>#N/A</v>
      </c>
      <c r="E50" s="138" t="e">
        <f>NA()</f>
        <v>#N/A</v>
      </c>
      <c r="F50" s="138">
        <f>IF(ISNUMBER('実質公債費比率（分子）の構造'!L$53),'実質公債費比率（分子）の構造'!L$53,NA())</f>
        <v>80</v>
      </c>
      <c r="G50" s="138" t="e">
        <f>NA()</f>
        <v>#N/A</v>
      </c>
      <c r="H50" s="138" t="e">
        <f>NA()</f>
        <v>#N/A</v>
      </c>
      <c r="I50" s="138">
        <f>IF(ISNUMBER('実質公債費比率（分子）の構造'!M$53),'実質公債費比率（分子）の構造'!M$53,NA())</f>
        <v>67</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2968</v>
      </c>
      <c r="E56" s="137"/>
      <c r="F56" s="137"/>
      <c r="G56" s="137">
        <f>'将来負担比率（分子）の構造'!J$52</f>
        <v>2837</v>
      </c>
      <c r="H56" s="137"/>
      <c r="I56" s="137"/>
      <c r="J56" s="137">
        <f>'将来負担比率（分子）の構造'!K$52</f>
        <v>2671</v>
      </c>
      <c r="K56" s="137"/>
      <c r="L56" s="137"/>
      <c r="M56" s="137">
        <f>'将来負担比率（分子）の構造'!L$52</f>
        <v>2660</v>
      </c>
      <c r="N56" s="137"/>
      <c r="O56" s="137"/>
      <c r="P56" s="137">
        <f>'将来負担比率（分子）の構造'!M$52</f>
        <v>2666</v>
      </c>
    </row>
    <row r="57" spans="1:16">
      <c r="A57" s="137" t="s">
        <v>36</v>
      </c>
      <c r="B57" s="137"/>
      <c r="C57" s="137"/>
      <c r="D57" s="137">
        <f>'将来負担比率（分子）の構造'!I$51</f>
        <v>2</v>
      </c>
      <c r="E57" s="137"/>
      <c r="F57" s="137"/>
      <c r="G57" s="137">
        <f>'将来負担比率（分子）の構造'!J$51</f>
        <v>1</v>
      </c>
      <c r="H57" s="137"/>
      <c r="I57" s="137"/>
      <c r="J57" s="137">
        <f>'将来負担比率（分子）の構造'!K$51</f>
        <v>1</v>
      </c>
      <c r="K57" s="137"/>
      <c r="L57" s="137"/>
      <c r="M57" s="137">
        <f>'将来負担比率（分子）の構造'!L$51</f>
        <v>1</v>
      </c>
      <c r="N57" s="137"/>
      <c r="O57" s="137"/>
      <c r="P57" s="137">
        <f>'将来負担比率（分子）の構造'!M$51</f>
        <v>1</v>
      </c>
    </row>
    <row r="58" spans="1:16">
      <c r="A58" s="137" t="s">
        <v>35</v>
      </c>
      <c r="B58" s="137"/>
      <c r="C58" s="137"/>
      <c r="D58" s="137">
        <f>'将来負担比率（分子）の構造'!I$50</f>
        <v>2892</v>
      </c>
      <c r="E58" s="137"/>
      <c r="F58" s="137"/>
      <c r="G58" s="137">
        <f>'将来負担比率（分子）の構造'!J$50</f>
        <v>3143</v>
      </c>
      <c r="H58" s="137"/>
      <c r="I58" s="137"/>
      <c r="J58" s="137">
        <f>'将来負担比率（分子）の構造'!K$50</f>
        <v>3126</v>
      </c>
      <c r="K58" s="137"/>
      <c r="L58" s="137"/>
      <c r="M58" s="137">
        <f>'将来負担比率（分子）の構造'!L$50</f>
        <v>3291</v>
      </c>
      <c r="N58" s="137"/>
      <c r="O58" s="137"/>
      <c r="P58" s="137">
        <f>'将来負担比率（分子）の構造'!M$50</f>
        <v>3315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90</v>
      </c>
      <c r="C61" s="137"/>
      <c r="D61" s="137"/>
      <c r="E61" s="137">
        <f>'将来負担比率（分子）の構造'!J$46</f>
        <v>54</v>
      </c>
      <c r="F61" s="137"/>
      <c r="G61" s="137"/>
      <c r="H61" s="137">
        <f>'将来負担比率（分子）の構造'!K$46</f>
        <v>18</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758</v>
      </c>
      <c r="C62" s="137"/>
      <c r="D62" s="137"/>
      <c r="E62" s="137">
        <f>'将来負担比率（分子）の構造'!J$45</f>
        <v>813</v>
      </c>
      <c r="F62" s="137"/>
      <c r="G62" s="137"/>
      <c r="H62" s="137">
        <f>'将来負担比率（分子）の構造'!K$45</f>
        <v>743</v>
      </c>
      <c r="I62" s="137"/>
      <c r="J62" s="137"/>
      <c r="K62" s="137">
        <f>'将来負担比率（分子）の構造'!L$45</f>
        <v>759</v>
      </c>
      <c r="L62" s="137"/>
      <c r="M62" s="137"/>
      <c r="N62" s="137">
        <f>'将来負担比率（分子）の構造'!M$45</f>
        <v>745</v>
      </c>
      <c r="O62" s="137"/>
      <c r="P62" s="137"/>
    </row>
    <row r="63" spans="1:16">
      <c r="A63" s="137" t="s">
        <v>28</v>
      </c>
      <c r="B63" s="137">
        <f>'将来負担比率（分子）の構造'!I$44</f>
        <v>49</v>
      </c>
      <c r="C63" s="137"/>
      <c r="D63" s="137"/>
      <c r="E63" s="137">
        <f>'将来負担比率（分子）の構造'!J$44</f>
        <v>118</v>
      </c>
      <c r="F63" s="137"/>
      <c r="G63" s="137"/>
      <c r="H63" s="137">
        <f>'将来負担比率（分子）の構造'!K$44</f>
        <v>365</v>
      </c>
      <c r="I63" s="137"/>
      <c r="J63" s="137"/>
      <c r="K63" s="137">
        <f>'将来負担比率（分子）の構造'!L$44</f>
        <v>356</v>
      </c>
      <c r="L63" s="137"/>
      <c r="M63" s="137"/>
      <c r="N63" s="137">
        <f>'将来負担比率（分子）の構造'!M$44</f>
        <v>340</v>
      </c>
      <c r="O63" s="137"/>
      <c r="P63" s="137"/>
    </row>
    <row r="64" spans="1:16">
      <c r="A64" s="137" t="s">
        <v>27</v>
      </c>
      <c r="B64" s="137">
        <f>'将来負担比率（分子）の構造'!I$43</f>
        <v>557</v>
      </c>
      <c r="C64" s="137"/>
      <c r="D64" s="137"/>
      <c r="E64" s="137">
        <f>'将来負担比率（分子）の構造'!J$43</f>
        <v>524</v>
      </c>
      <c r="F64" s="137"/>
      <c r="G64" s="137"/>
      <c r="H64" s="137">
        <f>'将来負担比率（分子）の構造'!K$43</f>
        <v>233</v>
      </c>
      <c r="I64" s="137"/>
      <c r="J64" s="137"/>
      <c r="K64" s="137">
        <f>'将来負担比率（分子）の構造'!L$43</f>
        <v>229</v>
      </c>
      <c r="L64" s="137"/>
      <c r="M64" s="137"/>
      <c r="N64" s="137">
        <f>'将来負担比率（分子）の構造'!M$43</f>
        <v>218</v>
      </c>
      <c r="O64" s="137"/>
      <c r="P64" s="137"/>
    </row>
    <row r="65" spans="1:16">
      <c r="A65" s="137" t="s">
        <v>26</v>
      </c>
      <c r="B65" s="137">
        <f>'将来負担比率（分子）の構造'!I$42</f>
        <v>15</v>
      </c>
      <c r="C65" s="137"/>
      <c r="D65" s="137"/>
      <c r="E65" s="137">
        <f>'将来負担比率（分子）の構造'!J$42</f>
        <v>13</v>
      </c>
      <c r="F65" s="137"/>
      <c r="G65" s="137"/>
      <c r="H65" s="137">
        <f>'将来負担比率（分子）の構造'!K$42</f>
        <v>11</v>
      </c>
      <c r="I65" s="137"/>
      <c r="J65" s="137"/>
      <c r="K65" s="137">
        <f>'将来負担比率（分子）の構造'!L$42</f>
        <v>10</v>
      </c>
      <c r="L65" s="137"/>
      <c r="M65" s="137"/>
      <c r="N65" s="137">
        <f>'将来負担比率（分子）の構造'!M$42</f>
        <v>8</v>
      </c>
      <c r="O65" s="137"/>
      <c r="P65" s="137"/>
    </row>
    <row r="66" spans="1:16">
      <c r="A66" s="137" t="s">
        <v>25</v>
      </c>
      <c r="B66" s="137">
        <f>'将来負担比率（分子）の構造'!I$41</f>
        <v>3088</v>
      </c>
      <c r="C66" s="137"/>
      <c r="D66" s="137"/>
      <c r="E66" s="137">
        <f>'将来負担比率（分子）の構造'!J$41</f>
        <v>2954</v>
      </c>
      <c r="F66" s="137"/>
      <c r="G66" s="137"/>
      <c r="H66" s="137">
        <f>'将来負担比率（分子）の構造'!K$41</f>
        <v>2884</v>
      </c>
      <c r="I66" s="137"/>
      <c r="J66" s="137"/>
      <c r="K66" s="137">
        <f>'将来負担比率（分子）の構造'!L$41</f>
        <v>2928</v>
      </c>
      <c r="L66" s="137"/>
      <c r="M66" s="137"/>
      <c r="N66" s="137">
        <f>'将来負担比率（分子）の構造'!M$41</f>
        <v>2945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255779</v>
      </c>
      <c r="S5" s="671"/>
      <c r="T5" s="671"/>
      <c r="U5" s="671"/>
      <c r="V5" s="671"/>
      <c r="W5" s="671"/>
      <c r="X5" s="671"/>
      <c r="Y5" s="718"/>
      <c r="Z5" s="731">
        <v>6.3</v>
      </c>
      <c r="AA5" s="731"/>
      <c r="AB5" s="731"/>
      <c r="AC5" s="731"/>
      <c r="AD5" s="732">
        <v>255779</v>
      </c>
      <c r="AE5" s="732"/>
      <c r="AF5" s="732"/>
      <c r="AG5" s="732"/>
      <c r="AH5" s="732"/>
      <c r="AI5" s="732"/>
      <c r="AJ5" s="732"/>
      <c r="AK5" s="732"/>
      <c r="AL5" s="719">
        <v>11</v>
      </c>
      <c r="AM5" s="688"/>
      <c r="AN5" s="688"/>
      <c r="AO5" s="720"/>
      <c r="AP5" s="707" t="s">
        <v>210</v>
      </c>
      <c r="AQ5" s="708"/>
      <c r="AR5" s="708"/>
      <c r="AS5" s="708"/>
      <c r="AT5" s="708"/>
      <c r="AU5" s="708"/>
      <c r="AV5" s="708"/>
      <c r="AW5" s="708"/>
      <c r="AX5" s="708"/>
      <c r="AY5" s="708"/>
      <c r="AZ5" s="708"/>
      <c r="BA5" s="708"/>
      <c r="BB5" s="708"/>
      <c r="BC5" s="708"/>
      <c r="BD5" s="708"/>
      <c r="BE5" s="708"/>
      <c r="BF5" s="709"/>
      <c r="BG5" s="620">
        <v>252128</v>
      </c>
      <c r="BH5" s="621"/>
      <c r="BI5" s="621"/>
      <c r="BJ5" s="621"/>
      <c r="BK5" s="621"/>
      <c r="BL5" s="621"/>
      <c r="BM5" s="621"/>
      <c r="BN5" s="622"/>
      <c r="BO5" s="673">
        <v>98.6</v>
      </c>
      <c r="BP5" s="673"/>
      <c r="BQ5" s="673"/>
      <c r="BR5" s="673"/>
      <c r="BS5" s="674">
        <v>16051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42270</v>
      </c>
      <c r="S6" s="621"/>
      <c r="T6" s="621"/>
      <c r="U6" s="621"/>
      <c r="V6" s="621"/>
      <c r="W6" s="621"/>
      <c r="X6" s="621"/>
      <c r="Y6" s="622"/>
      <c r="Z6" s="673">
        <v>1</v>
      </c>
      <c r="AA6" s="673"/>
      <c r="AB6" s="673"/>
      <c r="AC6" s="673"/>
      <c r="AD6" s="674">
        <v>42270</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252128</v>
      </c>
      <c r="BH6" s="621"/>
      <c r="BI6" s="621"/>
      <c r="BJ6" s="621"/>
      <c r="BK6" s="621"/>
      <c r="BL6" s="621"/>
      <c r="BM6" s="621"/>
      <c r="BN6" s="622"/>
      <c r="BO6" s="673">
        <v>98.6</v>
      </c>
      <c r="BP6" s="673"/>
      <c r="BQ6" s="673"/>
      <c r="BR6" s="673"/>
      <c r="BS6" s="674">
        <v>16051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57895</v>
      </c>
      <c r="CS6" s="621"/>
      <c r="CT6" s="621"/>
      <c r="CU6" s="621"/>
      <c r="CV6" s="621"/>
      <c r="CW6" s="621"/>
      <c r="CX6" s="621"/>
      <c r="CY6" s="622"/>
      <c r="CZ6" s="673">
        <v>1.5</v>
      </c>
      <c r="DA6" s="673"/>
      <c r="DB6" s="673"/>
      <c r="DC6" s="673"/>
      <c r="DD6" s="626" t="s">
        <v>217</v>
      </c>
      <c r="DE6" s="621"/>
      <c r="DF6" s="621"/>
      <c r="DG6" s="621"/>
      <c r="DH6" s="621"/>
      <c r="DI6" s="621"/>
      <c r="DJ6" s="621"/>
      <c r="DK6" s="621"/>
      <c r="DL6" s="621"/>
      <c r="DM6" s="621"/>
      <c r="DN6" s="621"/>
      <c r="DO6" s="621"/>
      <c r="DP6" s="622"/>
      <c r="DQ6" s="626">
        <v>57895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190</v>
      </c>
      <c r="S7" s="621"/>
      <c r="T7" s="621"/>
      <c r="U7" s="621"/>
      <c r="V7" s="621"/>
      <c r="W7" s="621"/>
      <c r="X7" s="621"/>
      <c r="Y7" s="622"/>
      <c r="Z7" s="673">
        <v>0</v>
      </c>
      <c r="AA7" s="673"/>
      <c r="AB7" s="673"/>
      <c r="AC7" s="673"/>
      <c r="AD7" s="674">
        <v>190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101225</v>
      </c>
      <c r="BH7" s="621"/>
      <c r="BI7" s="621"/>
      <c r="BJ7" s="621"/>
      <c r="BK7" s="621"/>
      <c r="BL7" s="621"/>
      <c r="BM7" s="621"/>
      <c r="BN7" s="622"/>
      <c r="BO7" s="673">
        <v>39.6</v>
      </c>
      <c r="BP7" s="673"/>
      <c r="BQ7" s="673"/>
      <c r="BR7" s="673"/>
      <c r="BS7" s="674">
        <v>1133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700895</v>
      </c>
      <c r="CS7" s="621"/>
      <c r="CT7" s="621"/>
      <c r="CU7" s="621"/>
      <c r="CV7" s="621"/>
      <c r="CW7" s="621"/>
      <c r="CX7" s="621"/>
      <c r="CY7" s="622"/>
      <c r="CZ7" s="673">
        <v>17.7</v>
      </c>
      <c r="DA7" s="673"/>
      <c r="DB7" s="673"/>
      <c r="DC7" s="673"/>
      <c r="DD7" s="626">
        <v>87306</v>
      </c>
      <c r="DE7" s="621"/>
      <c r="DF7" s="621"/>
      <c r="DG7" s="621"/>
      <c r="DH7" s="621"/>
      <c r="DI7" s="621"/>
      <c r="DJ7" s="621"/>
      <c r="DK7" s="621"/>
      <c r="DL7" s="621"/>
      <c r="DM7" s="621"/>
      <c r="DN7" s="621"/>
      <c r="DO7" s="621"/>
      <c r="DP7" s="622"/>
      <c r="DQ7" s="626">
        <v>509550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408</v>
      </c>
      <c r="S8" s="621"/>
      <c r="T8" s="621"/>
      <c r="U8" s="621"/>
      <c r="V8" s="621"/>
      <c r="W8" s="621"/>
      <c r="X8" s="621"/>
      <c r="Y8" s="622"/>
      <c r="Z8" s="673">
        <v>0</v>
      </c>
      <c r="AA8" s="673"/>
      <c r="AB8" s="673"/>
      <c r="AC8" s="673"/>
      <c r="AD8" s="674">
        <v>408</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5139</v>
      </c>
      <c r="BH8" s="621"/>
      <c r="BI8" s="621"/>
      <c r="BJ8" s="621"/>
      <c r="BK8" s="621"/>
      <c r="BL8" s="621"/>
      <c r="BM8" s="621"/>
      <c r="BN8" s="622"/>
      <c r="BO8" s="673">
        <v>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725703</v>
      </c>
      <c r="CS8" s="621"/>
      <c r="CT8" s="621"/>
      <c r="CU8" s="621"/>
      <c r="CV8" s="621"/>
      <c r="CW8" s="621"/>
      <c r="CX8" s="621"/>
      <c r="CY8" s="622"/>
      <c r="CZ8" s="673">
        <v>18.399999999999999</v>
      </c>
      <c r="DA8" s="673"/>
      <c r="DB8" s="673"/>
      <c r="DC8" s="673"/>
      <c r="DD8" s="626">
        <v>1995</v>
      </c>
      <c r="DE8" s="621"/>
      <c r="DF8" s="621"/>
      <c r="DG8" s="621"/>
      <c r="DH8" s="621"/>
      <c r="DI8" s="621"/>
      <c r="DJ8" s="621"/>
      <c r="DK8" s="621"/>
      <c r="DL8" s="621"/>
      <c r="DM8" s="621"/>
      <c r="DN8" s="621"/>
      <c r="DO8" s="621"/>
      <c r="DP8" s="622"/>
      <c r="DQ8" s="626">
        <v>502984</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380</v>
      </c>
      <c r="S9" s="621"/>
      <c r="T9" s="621"/>
      <c r="U9" s="621"/>
      <c r="V9" s="621"/>
      <c r="W9" s="621"/>
      <c r="X9" s="621"/>
      <c r="Y9" s="622"/>
      <c r="Z9" s="673">
        <v>0</v>
      </c>
      <c r="AA9" s="673"/>
      <c r="AB9" s="673"/>
      <c r="AC9" s="673"/>
      <c r="AD9" s="674">
        <v>380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82257</v>
      </c>
      <c r="BH9" s="621"/>
      <c r="BI9" s="621"/>
      <c r="BJ9" s="621"/>
      <c r="BK9" s="621"/>
      <c r="BL9" s="621"/>
      <c r="BM9" s="621"/>
      <c r="BN9" s="622"/>
      <c r="BO9" s="673">
        <v>32.200000000000003</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306552</v>
      </c>
      <c r="CS9" s="621"/>
      <c r="CT9" s="621"/>
      <c r="CU9" s="621"/>
      <c r="CV9" s="621"/>
      <c r="CW9" s="621"/>
      <c r="CX9" s="621"/>
      <c r="CY9" s="622"/>
      <c r="CZ9" s="673">
        <v>7.8</v>
      </c>
      <c r="DA9" s="673"/>
      <c r="DB9" s="673"/>
      <c r="DC9" s="673"/>
      <c r="DD9" s="626">
        <v>5442</v>
      </c>
      <c r="DE9" s="621"/>
      <c r="DF9" s="621"/>
      <c r="DG9" s="621"/>
      <c r="DH9" s="621"/>
      <c r="DI9" s="621"/>
      <c r="DJ9" s="621"/>
      <c r="DK9" s="621"/>
      <c r="DL9" s="621"/>
      <c r="DM9" s="621"/>
      <c r="DN9" s="621"/>
      <c r="DO9" s="621"/>
      <c r="DP9" s="622"/>
      <c r="DQ9" s="626">
        <v>298807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64282</v>
      </c>
      <c r="S10" s="621"/>
      <c r="T10" s="621"/>
      <c r="U10" s="621"/>
      <c r="V10" s="621"/>
      <c r="W10" s="621"/>
      <c r="X10" s="621"/>
      <c r="Y10" s="622"/>
      <c r="Z10" s="673">
        <v>1.6</v>
      </c>
      <c r="AA10" s="673"/>
      <c r="AB10" s="673"/>
      <c r="AC10" s="673"/>
      <c r="AD10" s="674">
        <v>64282</v>
      </c>
      <c r="AE10" s="674"/>
      <c r="AF10" s="674"/>
      <c r="AG10" s="674"/>
      <c r="AH10" s="674"/>
      <c r="AI10" s="674"/>
      <c r="AJ10" s="674"/>
      <c r="AK10" s="674"/>
      <c r="AL10" s="643">
        <v>2.8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6891</v>
      </c>
      <c r="BH10" s="621"/>
      <c r="BI10" s="621"/>
      <c r="BJ10" s="621"/>
      <c r="BK10" s="621"/>
      <c r="BL10" s="621"/>
      <c r="BM10" s="621"/>
      <c r="BN10" s="622"/>
      <c r="BO10" s="673">
        <v>2.7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6938</v>
      </c>
      <c r="BH11" s="621"/>
      <c r="BI11" s="621"/>
      <c r="BJ11" s="621"/>
      <c r="BK11" s="621"/>
      <c r="BL11" s="621"/>
      <c r="BM11" s="621"/>
      <c r="BN11" s="622"/>
      <c r="BO11" s="673">
        <v>2.7</v>
      </c>
      <c r="BP11" s="673"/>
      <c r="BQ11" s="673"/>
      <c r="BR11" s="673"/>
      <c r="BS11" s="626">
        <v>1133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487802</v>
      </c>
      <c r="CS11" s="621"/>
      <c r="CT11" s="621"/>
      <c r="CU11" s="621"/>
      <c r="CV11" s="621"/>
      <c r="CW11" s="621"/>
      <c r="CX11" s="621"/>
      <c r="CY11" s="622"/>
      <c r="CZ11" s="673">
        <v>12.3</v>
      </c>
      <c r="DA11" s="673"/>
      <c r="DB11" s="673"/>
      <c r="DC11" s="673"/>
      <c r="DD11" s="626">
        <v>250747</v>
      </c>
      <c r="DE11" s="621"/>
      <c r="DF11" s="621"/>
      <c r="DG11" s="621"/>
      <c r="DH11" s="621"/>
      <c r="DI11" s="621"/>
      <c r="DJ11" s="621"/>
      <c r="DK11" s="621"/>
      <c r="DL11" s="621"/>
      <c r="DM11" s="621"/>
      <c r="DN11" s="621"/>
      <c r="DO11" s="621"/>
      <c r="DP11" s="622"/>
      <c r="DQ11" s="626">
        <v>200292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122362</v>
      </c>
      <c r="BH12" s="621"/>
      <c r="BI12" s="621"/>
      <c r="BJ12" s="621"/>
      <c r="BK12" s="621"/>
      <c r="BL12" s="621"/>
      <c r="BM12" s="621"/>
      <c r="BN12" s="622"/>
      <c r="BO12" s="673">
        <v>47.8</v>
      </c>
      <c r="BP12" s="673"/>
      <c r="BQ12" s="673"/>
      <c r="BR12" s="673"/>
      <c r="BS12" s="626">
        <v>14918</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277365</v>
      </c>
      <c r="CS12" s="621"/>
      <c r="CT12" s="621"/>
      <c r="CU12" s="621"/>
      <c r="CV12" s="621"/>
      <c r="CW12" s="621"/>
      <c r="CX12" s="621"/>
      <c r="CY12" s="622"/>
      <c r="CZ12" s="673">
        <v>7</v>
      </c>
      <c r="DA12" s="673"/>
      <c r="DB12" s="673"/>
      <c r="DC12" s="673"/>
      <c r="DD12" s="626">
        <v>22333</v>
      </c>
      <c r="DE12" s="621"/>
      <c r="DF12" s="621"/>
      <c r="DG12" s="621"/>
      <c r="DH12" s="621"/>
      <c r="DI12" s="621"/>
      <c r="DJ12" s="621"/>
      <c r="DK12" s="621"/>
      <c r="DL12" s="621"/>
      <c r="DM12" s="621"/>
      <c r="DN12" s="621"/>
      <c r="DO12" s="621"/>
      <c r="DP12" s="622"/>
      <c r="DQ12" s="626">
        <v>216423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4774</v>
      </c>
      <c r="S13" s="621"/>
      <c r="T13" s="621"/>
      <c r="U13" s="621"/>
      <c r="V13" s="621"/>
      <c r="W13" s="621"/>
      <c r="X13" s="621"/>
      <c r="Y13" s="622"/>
      <c r="Z13" s="673">
        <v>0.1</v>
      </c>
      <c r="AA13" s="673"/>
      <c r="AB13" s="673"/>
      <c r="AC13" s="673"/>
      <c r="AD13" s="674">
        <v>4774</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120299</v>
      </c>
      <c r="BH13" s="621"/>
      <c r="BI13" s="621"/>
      <c r="BJ13" s="621"/>
      <c r="BK13" s="621"/>
      <c r="BL13" s="621"/>
      <c r="BM13" s="621"/>
      <c r="BN13" s="622"/>
      <c r="BO13" s="673">
        <v>47</v>
      </c>
      <c r="BP13" s="673"/>
      <c r="BQ13" s="673"/>
      <c r="BR13" s="673"/>
      <c r="BS13" s="626">
        <v>14918</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268998</v>
      </c>
      <c r="CS13" s="621"/>
      <c r="CT13" s="621"/>
      <c r="CU13" s="621"/>
      <c r="CV13" s="621"/>
      <c r="CW13" s="621"/>
      <c r="CX13" s="621"/>
      <c r="CY13" s="622"/>
      <c r="CZ13" s="673">
        <v>6.8</v>
      </c>
      <c r="DA13" s="673"/>
      <c r="DB13" s="673"/>
      <c r="DC13" s="673"/>
      <c r="DD13" s="626">
        <v>227541</v>
      </c>
      <c r="DE13" s="621"/>
      <c r="DF13" s="621"/>
      <c r="DG13" s="621"/>
      <c r="DH13" s="621"/>
      <c r="DI13" s="621"/>
      <c r="DJ13" s="621"/>
      <c r="DK13" s="621"/>
      <c r="DL13" s="621"/>
      <c r="DM13" s="621"/>
      <c r="DN13" s="621"/>
      <c r="DO13" s="621"/>
      <c r="DP13" s="622"/>
      <c r="DQ13" s="626">
        <v>71368</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15962</v>
      </c>
      <c r="BH14" s="621"/>
      <c r="BI14" s="621"/>
      <c r="BJ14" s="621"/>
      <c r="BK14" s="621"/>
      <c r="BL14" s="621"/>
      <c r="BM14" s="621"/>
      <c r="BN14" s="622"/>
      <c r="BO14" s="673">
        <v>6.2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110039</v>
      </c>
      <c r="CS14" s="621"/>
      <c r="CT14" s="621"/>
      <c r="CU14" s="621"/>
      <c r="CV14" s="621"/>
      <c r="CW14" s="621"/>
      <c r="CX14" s="621"/>
      <c r="CY14" s="622"/>
      <c r="CZ14" s="673">
        <v>2.8</v>
      </c>
      <c r="DA14" s="673"/>
      <c r="DB14" s="673"/>
      <c r="DC14" s="673"/>
      <c r="DD14" s="626">
        <v>6573</v>
      </c>
      <c r="DE14" s="621"/>
      <c r="DF14" s="621"/>
      <c r="DG14" s="621"/>
      <c r="DH14" s="621"/>
      <c r="DI14" s="621"/>
      <c r="DJ14" s="621"/>
      <c r="DK14" s="621"/>
      <c r="DL14" s="621"/>
      <c r="DM14" s="621"/>
      <c r="DN14" s="621"/>
      <c r="DO14" s="621"/>
      <c r="DP14" s="622"/>
      <c r="DQ14" s="626">
        <v>108994</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279</v>
      </c>
      <c r="S15" s="621"/>
      <c r="T15" s="621"/>
      <c r="U15" s="621"/>
      <c r="V15" s="621"/>
      <c r="W15" s="621"/>
      <c r="X15" s="621"/>
      <c r="Y15" s="622"/>
      <c r="Z15" s="673">
        <v>0</v>
      </c>
      <c r="AA15" s="673"/>
      <c r="AB15" s="673"/>
      <c r="AC15" s="673"/>
      <c r="AD15" s="674">
        <v>279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12579</v>
      </c>
      <c r="BH15" s="621"/>
      <c r="BI15" s="621"/>
      <c r="BJ15" s="621"/>
      <c r="BK15" s="621"/>
      <c r="BL15" s="621"/>
      <c r="BM15" s="621"/>
      <c r="BN15" s="622"/>
      <c r="BO15" s="673">
        <v>4.9000000000000004</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323423</v>
      </c>
      <c r="CS15" s="621"/>
      <c r="CT15" s="621"/>
      <c r="CU15" s="621"/>
      <c r="CV15" s="621"/>
      <c r="CW15" s="621"/>
      <c r="CX15" s="621"/>
      <c r="CY15" s="622"/>
      <c r="CZ15" s="673">
        <v>8.1999999999999993</v>
      </c>
      <c r="DA15" s="673"/>
      <c r="DB15" s="673"/>
      <c r="DC15" s="673"/>
      <c r="DD15" s="626">
        <v>72177</v>
      </c>
      <c r="DE15" s="621"/>
      <c r="DF15" s="621"/>
      <c r="DG15" s="621"/>
      <c r="DH15" s="621"/>
      <c r="DI15" s="621"/>
      <c r="DJ15" s="621"/>
      <c r="DK15" s="621"/>
      <c r="DL15" s="621"/>
      <c r="DM15" s="621"/>
      <c r="DN15" s="621"/>
      <c r="DO15" s="621"/>
      <c r="DP15" s="622"/>
      <c r="DQ15" s="626">
        <v>257919</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2183666</v>
      </c>
      <c r="S16" s="621"/>
      <c r="T16" s="621"/>
      <c r="U16" s="621"/>
      <c r="V16" s="621"/>
      <c r="W16" s="621"/>
      <c r="X16" s="621"/>
      <c r="Y16" s="622"/>
      <c r="Z16" s="673">
        <v>53.9</v>
      </c>
      <c r="AA16" s="673"/>
      <c r="AB16" s="673"/>
      <c r="AC16" s="673"/>
      <c r="AD16" s="674">
        <v>1947224</v>
      </c>
      <c r="AE16" s="674"/>
      <c r="AF16" s="674"/>
      <c r="AG16" s="674"/>
      <c r="AH16" s="674"/>
      <c r="AI16" s="674"/>
      <c r="AJ16" s="674"/>
      <c r="AK16" s="674"/>
      <c r="AL16" s="643">
        <v>83.5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343095</v>
      </c>
      <c r="CS16" s="621"/>
      <c r="CT16" s="621"/>
      <c r="CU16" s="621"/>
      <c r="CV16" s="621"/>
      <c r="CW16" s="621"/>
      <c r="CX16" s="621"/>
      <c r="CY16" s="622"/>
      <c r="CZ16" s="673">
        <v>8.6999999999999993</v>
      </c>
      <c r="DA16" s="673"/>
      <c r="DB16" s="673"/>
      <c r="DC16" s="673"/>
      <c r="DD16" s="626" t="s">
        <v>223</v>
      </c>
      <c r="DE16" s="621"/>
      <c r="DF16" s="621"/>
      <c r="DG16" s="621"/>
      <c r="DH16" s="621"/>
      <c r="DI16" s="621"/>
      <c r="DJ16" s="621"/>
      <c r="DK16" s="621"/>
      <c r="DL16" s="621"/>
      <c r="DM16" s="621"/>
      <c r="DN16" s="621"/>
      <c r="DO16" s="621"/>
      <c r="DP16" s="622"/>
      <c r="DQ16" s="626">
        <v>88365</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1947224</v>
      </c>
      <c r="S17" s="621"/>
      <c r="T17" s="621"/>
      <c r="U17" s="621"/>
      <c r="V17" s="621"/>
      <c r="W17" s="621"/>
      <c r="X17" s="621"/>
      <c r="Y17" s="622"/>
      <c r="Z17" s="673">
        <v>48.1</v>
      </c>
      <c r="AA17" s="673"/>
      <c r="AB17" s="673"/>
      <c r="AC17" s="673"/>
      <c r="AD17" s="674">
        <v>1947224</v>
      </c>
      <c r="AE17" s="674"/>
      <c r="AF17" s="674"/>
      <c r="AG17" s="674"/>
      <c r="AH17" s="674"/>
      <c r="AI17" s="674"/>
      <c r="AJ17" s="674"/>
      <c r="AK17" s="674"/>
      <c r="AL17" s="643">
        <v>83.5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350517</v>
      </c>
      <c r="CS17" s="621"/>
      <c r="CT17" s="621"/>
      <c r="CU17" s="621"/>
      <c r="CV17" s="621"/>
      <c r="CW17" s="621"/>
      <c r="CX17" s="621"/>
      <c r="CY17" s="622"/>
      <c r="CZ17" s="673">
        <v>8.9</v>
      </c>
      <c r="DA17" s="673"/>
      <c r="DB17" s="673"/>
      <c r="DC17" s="673"/>
      <c r="DD17" s="626" t="s">
        <v>223</v>
      </c>
      <c r="DE17" s="621"/>
      <c r="DF17" s="621"/>
      <c r="DG17" s="621"/>
      <c r="DH17" s="621"/>
      <c r="DI17" s="621"/>
      <c r="DJ17" s="621"/>
      <c r="DK17" s="621"/>
      <c r="DL17" s="621"/>
      <c r="DM17" s="621"/>
      <c r="DN17" s="621"/>
      <c r="DO17" s="621"/>
      <c r="DP17" s="622"/>
      <c r="DQ17" s="626">
        <v>350266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236442</v>
      </c>
      <c r="S18" s="621"/>
      <c r="T18" s="621"/>
      <c r="U18" s="621"/>
      <c r="V18" s="621"/>
      <c r="W18" s="621"/>
      <c r="X18" s="621"/>
      <c r="Y18" s="622"/>
      <c r="Z18" s="673">
        <v>5.8</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3651</v>
      </c>
      <c r="BH19" s="621"/>
      <c r="BI19" s="621"/>
      <c r="BJ19" s="621"/>
      <c r="BK19" s="621"/>
      <c r="BL19" s="621"/>
      <c r="BM19" s="621"/>
      <c r="BN19" s="622"/>
      <c r="BO19" s="673">
        <v>1.4</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2552028</v>
      </c>
      <c r="S20" s="621"/>
      <c r="T20" s="621"/>
      <c r="U20" s="621"/>
      <c r="V20" s="621"/>
      <c r="W20" s="621"/>
      <c r="X20" s="621"/>
      <c r="Y20" s="622"/>
      <c r="Z20" s="673">
        <v>63</v>
      </c>
      <c r="AA20" s="673"/>
      <c r="AB20" s="673"/>
      <c r="AC20" s="673"/>
      <c r="AD20" s="674">
        <v>2315586</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3651</v>
      </c>
      <c r="BH20" s="621"/>
      <c r="BI20" s="621"/>
      <c r="BJ20" s="621"/>
      <c r="BK20" s="621"/>
      <c r="BL20" s="621"/>
      <c r="BM20" s="621"/>
      <c r="BN20" s="622"/>
      <c r="BO20" s="673">
        <v>1.4</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3952284</v>
      </c>
      <c r="CS20" s="621"/>
      <c r="CT20" s="621"/>
      <c r="CU20" s="621"/>
      <c r="CV20" s="621"/>
      <c r="CW20" s="621"/>
      <c r="CX20" s="621"/>
      <c r="CY20" s="622"/>
      <c r="CZ20" s="673">
        <v>100</v>
      </c>
      <c r="DA20" s="673"/>
      <c r="DB20" s="673"/>
      <c r="DC20" s="673"/>
      <c r="DD20" s="626">
        <v>674114</v>
      </c>
      <c r="DE20" s="621"/>
      <c r="DF20" s="621"/>
      <c r="DG20" s="621"/>
      <c r="DH20" s="621"/>
      <c r="DI20" s="621"/>
      <c r="DJ20" s="621"/>
      <c r="DK20" s="621"/>
      <c r="DL20" s="621"/>
      <c r="DM20" s="621"/>
      <c r="DN20" s="621"/>
      <c r="DO20" s="621"/>
      <c r="DP20" s="622"/>
      <c r="DQ20" s="626">
        <v>2662863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223</v>
      </c>
      <c r="S21" s="621"/>
      <c r="T21" s="621"/>
      <c r="U21" s="621"/>
      <c r="V21" s="621"/>
      <c r="W21" s="621"/>
      <c r="X21" s="621"/>
      <c r="Y21" s="622"/>
      <c r="Z21" s="673" t="s">
        <v>223</v>
      </c>
      <c r="AA21" s="673"/>
      <c r="AB21" s="673"/>
      <c r="AC21" s="673"/>
      <c r="AD21" s="674" t="s">
        <v>223</v>
      </c>
      <c r="AE21" s="674"/>
      <c r="AF21" s="674"/>
      <c r="AG21" s="674"/>
      <c r="AH21" s="674"/>
      <c r="AI21" s="674"/>
      <c r="AJ21" s="674"/>
      <c r="AK21" s="674"/>
      <c r="AL21" s="643" t="s">
        <v>223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3651</v>
      </c>
      <c r="BH21" s="621"/>
      <c r="BI21" s="621"/>
      <c r="BJ21" s="621"/>
      <c r="BK21" s="621"/>
      <c r="BL21" s="621"/>
      <c r="BM21" s="621"/>
      <c r="BN21" s="622"/>
      <c r="BO21" s="673">
        <v>1.4</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17486</v>
      </c>
      <c r="S22" s="621"/>
      <c r="T22" s="621"/>
      <c r="U22" s="621"/>
      <c r="V22" s="621"/>
      <c r="W22" s="621"/>
      <c r="X22" s="621"/>
      <c r="Y22" s="622"/>
      <c r="Z22" s="673">
        <v>0.4</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40587</v>
      </c>
      <c r="S23" s="621"/>
      <c r="T23" s="621"/>
      <c r="U23" s="621"/>
      <c r="V23" s="621"/>
      <c r="W23" s="621"/>
      <c r="X23" s="621"/>
      <c r="Y23" s="622"/>
      <c r="Z23" s="673">
        <v>1</v>
      </c>
      <c r="AA23" s="673"/>
      <c r="AB23" s="673"/>
      <c r="AC23" s="673"/>
      <c r="AD23" s="674" t="s">
        <v>223</v>
      </c>
      <c r="AE23" s="674"/>
      <c r="AF23" s="674"/>
      <c r="AG23" s="674"/>
      <c r="AH23" s="674"/>
      <c r="AI23" s="674"/>
      <c r="AJ23" s="674"/>
      <c r="AK23" s="674"/>
      <c r="AL23" s="643" t="s">
        <v>223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2983</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1301187</v>
      </c>
      <c r="CS24" s="671"/>
      <c r="CT24" s="671"/>
      <c r="CU24" s="671"/>
      <c r="CV24" s="671"/>
      <c r="CW24" s="671"/>
      <c r="CX24" s="671"/>
      <c r="CY24" s="718"/>
      <c r="CZ24" s="722">
        <v>32.9</v>
      </c>
      <c r="DA24" s="723"/>
      <c r="DB24" s="723"/>
      <c r="DC24" s="724"/>
      <c r="DD24" s="717">
        <v>1146386</v>
      </c>
      <c r="DE24" s="671"/>
      <c r="DF24" s="671"/>
      <c r="DG24" s="671"/>
      <c r="DH24" s="671"/>
      <c r="DI24" s="671"/>
      <c r="DJ24" s="671"/>
      <c r="DK24" s="718"/>
      <c r="DL24" s="717">
        <v>1139694</v>
      </c>
      <c r="DM24" s="671"/>
      <c r="DN24" s="671"/>
      <c r="DO24" s="671"/>
      <c r="DP24" s="671"/>
      <c r="DQ24" s="671"/>
      <c r="DR24" s="671"/>
      <c r="DS24" s="671"/>
      <c r="DT24" s="671"/>
      <c r="DU24" s="671"/>
      <c r="DV24" s="718"/>
      <c r="DW24" s="719">
        <v>47.2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365810</v>
      </c>
      <c r="S25" s="621"/>
      <c r="T25" s="621"/>
      <c r="U25" s="621"/>
      <c r="V25" s="621"/>
      <c r="W25" s="621"/>
      <c r="X25" s="621"/>
      <c r="Y25" s="622"/>
      <c r="Z25" s="673">
        <v>9</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744951</v>
      </c>
      <c r="CS25" s="639"/>
      <c r="CT25" s="639"/>
      <c r="CU25" s="639"/>
      <c r="CV25" s="639"/>
      <c r="CW25" s="639"/>
      <c r="CX25" s="639"/>
      <c r="CY25" s="640"/>
      <c r="CZ25" s="623">
        <v>18.8</v>
      </c>
      <c r="DA25" s="641"/>
      <c r="DB25" s="641"/>
      <c r="DC25" s="642"/>
      <c r="DD25" s="626">
        <v>725412</v>
      </c>
      <c r="DE25" s="639"/>
      <c r="DF25" s="639"/>
      <c r="DG25" s="639"/>
      <c r="DH25" s="639"/>
      <c r="DI25" s="639"/>
      <c r="DJ25" s="639"/>
      <c r="DK25" s="640"/>
      <c r="DL25" s="626">
        <v>720868</v>
      </c>
      <c r="DM25" s="639"/>
      <c r="DN25" s="639"/>
      <c r="DO25" s="639"/>
      <c r="DP25" s="639"/>
      <c r="DQ25" s="639"/>
      <c r="DR25" s="639"/>
      <c r="DS25" s="639"/>
      <c r="DT25" s="639"/>
      <c r="DU25" s="639"/>
      <c r="DV25" s="640"/>
      <c r="DW25" s="643">
        <v>29.8</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470259</v>
      </c>
      <c r="CS26" s="621"/>
      <c r="CT26" s="621"/>
      <c r="CU26" s="621"/>
      <c r="CV26" s="621"/>
      <c r="CW26" s="621"/>
      <c r="CX26" s="621"/>
      <c r="CY26" s="622"/>
      <c r="CZ26" s="623">
        <v>11.9</v>
      </c>
      <c r="DA26" s="641"/>
      <c r="DB26" s="641"/>
      <c r="DC26" s="642"/>
      <c r="DD26" s="626">
        <v>452712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509348</v>
      </c>
      <c r="S27" s="621"/>
      <c r="T27" s="621"/>
      <c r="U27" s="621"/>
      <c r="V27" s="621"/>
      <c r="W27" s="621"/>
      <c r="X27" s="621"/>
      <c r="Y27" s="622"/>
      <c r="Z27" s="673">
        <v>12.6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255779</v>
      </c>
      <c r="BH27" s="621"/>
      <c r="BI27" s="621"/>
      <c r="BJ27" s="621"/>
      <c r="BK27" s="621"/>
      <c r="BL27" s="621"/>
      <c r="BM27" s="621"/>
      <c r="BN27" s="622"/>
      <c r="BO27" s="673">
        <v>100</v>
      </c>
      <c r="BP27" s="673"/>
      <c r="BQ27" s="673"/>
      <c r="BR27" s="673"/>
      <c r="BS27" s="626">
        <v>16051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205719</v>
      </c>
      <c r="CS27" s="639"/>
      <c r="CT27" s="639"/>
      <c r="CU27" s="639"/>
      <c r="CV27" s="639"/>
      <c r="CW27" s="639"/>
      <c r="CX27" s="639"/>
      <c r="CY27" s="640"/>
      <c r="CZ27" s="623">
        <v>5.2</v>
      </c>
      <c r="DA27" s="641"/>
      <c r="DB27" s="641"/>
      <c r="DC27" s="642"/>
      <c r="DD27" s="626">
        <v>70708</v>
      </c>
      <c r="DE27" s="639"/>
      <c r="DF27" s="639"/>
      <c r="DG27" s="639"/>
      <c r="DH27" s="639"/>
      <c r="DI27" s="639"/>
      <c r="DJ27" s="639"/>
      <c r="DK27" s="640"/>
      <c r="DL27" s="626">
        <v>68560</v>
      </c>
      <c r="DM27" s="639"/>
      <c r="DN27" s="639"/>
      <c r="DO27" s="639"/>
      <c r="DP27" s="639"/>
      <c r="DQ27" s="639"/>
      <c r="DR27" s="639"/>
      <c r="DS27" s="639"/>
      <c r="DT27" s="639"/>
      <c r="DU27" s="639"/>
      <c r="DV27" s="640"/>
      <c r="DW27" s="643">
        <v>2.8</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23147</v>
      </c>
      <c r="S28" s="621"/>
      <c r="T28" s="621"/>
      <c r="U28" s="621"/>
      <c r="V28" s="621"/>
      <c r="W28" s="621"/>
      <c r="X28" s="621"/>
      <c r="Y28" s="622"/>
      <c r="Z28" s="673">
        <v>0.6</v>
      </c>
      <c r="AA28" s="673"/>
      <c r="AB28" s="673"/>
      <c r="AC28" s="673"/>
      <c r="AD28" s="674">
        <v>13027</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350517</v>
      </c>
      <c r="CS28" s="621"/>
      <c r="CT28" s="621"/>
      <c r="CU28" s="621"/>
      <c r="CV28" s="621"/>
      <c r="CW28" s="621"/>
      <c r="CX28" s="621"/>
      <c r="CY28" s="622"/>
      <c r="CZ28" s="623">
        <v>8.9</v>
      </c>
      <c r="DA28" s="641"/>
      <c r="DB28" s="641"/>
      <c r="DC28" s="642"/>
      <c r="DD28" s="626">
        <v>350266</v>
      </c>
      <c r="DE28" s="621"/>
      <c r="DF28" s="621"/>
      <c r="DG28" s="621"/>
      <c r="DH28" s="621"/>
      <c r="DI28" s="621"/>
      <c r="DJ28" s="621"/>
      <c r="DK28" s="622"/>
      <c r="DL28" s="626">
        <v>350266</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19136</v>
      </c>
      <c r="S29" s="621"/>
      <c r="T29" s="621"/>
      <c r="U29" s="621"/>
      <c r="V29" s="621"/>
      <c r="W29" s="621"/>
      <c r="X29" s="621"/>
      <c r="Y29" s="622"/>
      <c r="Z29" s="673">
        <v>0.5</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350517</v>
      </c>
      <c r="CS29" s="639"/>
      <c r="CT29" s="639"/>
      <c r="CU29" s="639"/>
      <c r="CV29" s="639"/>
      <c r="CW29" s="639"/>
      <c r="CX29" s="639"/>
      <c r="CY29" s="640"/>
      <c r="CZ29" s="623">
        <v>8.9</v>
      </c>
      <c r="DA29" s="641"/>
      <c r="DB29" s="641"/>
      <c r="DC29" s="642"/>
      <c r="DD29" s="626">
        <v>350266</v>
      </c>
      <c r="DE29" s="639"/>
      <c r="DF29" s="639"/>
      <c r="DG29" s="639"/>
      <c r="DH29" s="639"/>
      <c r="DI29" s="639"/>
      <c r="DJ29" s="639"/>
      <c r="DK29" s="640"/>
      <c r="DL29" s="626">
        <v>350266</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2354</v>
      </c>
      <c r="S30" s="621"/>
      <c r="T30" s="621"/>
      <c r="U30" s="621"/>
      <c r="V30" s="621"/>
      <c r="W30" s="621"/>
      <c r="X30" s="621"/>
      <c r="Y30" s="622"/>
      <c r="Z30" s="673">
        <v>0.1</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98.6</v>
      </c>
      <c r="BH30" s="687"/>
      <c r="BI30" s="687"/>
      <c r="BJ30" s="687"/>
      <c r="BK30" s="687"/>
      <c r="BL30" s="687"/>
      <c r="BM30" s="688">
        <v>92.4</v>
      </c>
      <c r="BN30" s="687"/>
      <c r="BO30" s="687"/>
      <c r="BP30" s="687"/>
      <c r="BQ30" s="689"/>
      <c r="BR30" s="686">
        <v>98.5</v>
      </c>
      <c r="BS30" s="687"/>
      <c r="BT30" s="687"/>
      <c r="BU30" s="687"/>
      <c r="BV30" s="687"/>
      <c r="BW30" s="687"/>
      <c r="BX30" s="688">
        <v>92.6</v>
      </c>
      <c r="BY30" s="687"/>
      <c r="BZ30" s="687"/>
      <c r="CA30" s="687"/>
      <c r="CB30" s="689"/>
      <c r="CD30" s="692"/>
      <c r="CE30" s="693"/>
      <c r="CF30" s="657" t="s">
        <v>294</v>
      </c>
      <c r="CG30" s="654"/>
      <c r="CH30" s="654"/>
      <c r="CI30" s="654"/>
      <c r="CJ30" s="654"/>
      <c r="CK30" s="654"/>
      <c r="CL30" s="654"/>
      <c r="CM30" s="654"/>
      <c r="CN30" s="654"/>
      <c r="CO30" s="654"/>
      <c r="CP30" s="654"/>
      <c r="CQ30" s="655"/>
      <c r="CR30" s="620">
        <v>327746</v>
      </c>
      <c r="CS30" s="621"/>
      <c r="CT30" s="621"/>
      <c r="CU30" s="621"/>
      <c r="CV30" s="621"/>
      <c r="CW30" s="621"/>
      <c r="CX30" s="621"/>
      <c r="CY30" s="622"/>
      <c r="CZ30" s="623">
        <v>8.3000000000000007</v>
      </c>
      <c r="DA30" s="641"/>
      <c r="DB30" s="641"/>
      <c r="DC30" s="642"/>
      <c r="DD30" s="626">
        <v>327528</v>
      </c>
      <c r="DE30" s="621"/>
      <c r="DF30" s="621"/>
      <c r="DG30" s="621"/>
      <c r="DH30" s="621"/>
      <c r="DI30" s="621"/>
      <c r="DJ30" s="621"/>
      <c r="DK30" s="622"/>
      <c r="DL30" s="626">
        <v>327528</v>
      </c>
      <c r="DM30" s="621"/>
      <c r="DN30" s="621"/>
      <c r="DO30" s="621"/>
      <c r="DP30" s="621"/>
      <c r="DQ30" s="621"/>
      <c r="DR30" s="621"/>
      <c r="DS30" s="621"/>
      <c r="DT30" s="621"/>
      <c r="DU30" s="621"/>
      <c r="DV30" s="622"/>
      <c r="DW30" s="643">
        <v>13.6</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67612</v>
      </c>
      <c r="S31" s="621"/>
      <c r="T31" s="621"/>
      <c r="U31" s="621"/>
      <c r="V31" s="621"/>
      <c r="W31" s="621"/>
      <c r="X31" s="621"/>
      <c r="Y31" s="622"/>
      <c r="Z31" s="673">
        <v>1.7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94.3</v>
      </c>
      <c r="BN31" s="685"/>
      <c r="BO31" s="685"/>
      <c r="BP31" s="685"/>
      <c r="BQ31" s="649"/>
      <c r="BR31" s="684">
        <v>98.9</v>
      </c>
      <c r="BS31" s="639"/>
      <c r="BT31" s="639"/>
      <c r="BU31" s="639"/>
      <c r="BV31" s="639"/>
      <c r="BW31" s="639"/>
      <c r="BX31" s="675">
        <v>94</v>
      </c>
      <c r="BY31" s="685"/>
      <c r="BZ31" s="685"/>
      <c r="CA31" s="685"/>
      <c r="CB31" s="649"/>
      <c r="CD31" s="692"/>
      <c r="CE31" s="693"/>
      <c r="CF31" s="657" t="s">
        <v>298</v>
      </c>
      <c r="CG31" s="654"/>
      <c r="CH31" s="654"/>
      <c r="CI31" s="654"/>
      <c r="CJ31" s="654"/>
      <c r="CK31" s="654"/>
      <c r="CL31" s="654"/>
      <c r="CM31" s="654"/>
      <c r="CN31" s="654"/>
      <c r="CO31" s="654"/>
      <c r="CP31" s="654"/>
      <c r="CQ31" s="655"/>
      <c r="CR31" s="620">
        <v>22771</v>
      </c>
      <c r="CS31" s="639"/>
      <c r="CT31" s="639"/>
      <c r="CU31" s="639"/>
      <c r="CV31" s="639"/>
      <c r="CW31" s="639"/>
      <c r="CX31" s="639"/>
      <c r="CY31" s="640"/>
      <c r="CZ31" s="623">
        <v>0.6</v>
      </c>
      <c r="DA31" s="641"/>
      <c r="DB31" s="641"/>
      <c r="DC31" s="642"/>
      <c r="DD31" s="626">
        <v>22738</v>
      </c>
      <c r="DE31" s="639"/>
      <c r="DF31" s="639"/>
      <c r="DG31" s="639"/>
      <c r="DH31" s="639"/>
      <c r="DI31" s="639"/>
      <c r="DJ31" s="639"/>
      <c r="DK31" s="640"/>
      <c r="DL31" s="626">
        <v>22738</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104360</v>
      </c>
      <c r="S32" s="621"/>
      <c r="T32" s="621"/>
      <c r="U32" s="621"/>
      <c r="V32" s="621"/>
      <c r="W32" s="621"/>
      <c r="X32" s="621"/>
      <c r="Y32" s="622"/>
      <c r="Z32" s="673">
        <v>2.6</v>
      </c>
      <c r="AA32" s="673"/>
      <c r="AB32" s="673"/>
      <c r="AC32" s="673"/>
      <c r="AD32" s="674">
        <v>2532</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89.6</v>
      </c>
      <c r="BN32" s="605"/>
      <c r="BO32" s="605"/>
      <c r="BP32" s="605"/>
      <c r="BQ32" s="662"/>
      <c r="BR32" s="683">
        <v>98</v>
      </c>
      <c r="BS32" s="605"/>
      <c r="BT32" s="605"/>
      <c r="BU32" s="605"/>
      <c r="BV32" s="605"/>
      <c r="BW32" s="605"/>
      <c r="BX32" s="668">
        <v>90.4</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344931</v>
      </c>
      <c r="S33" s="621"/>
      <c r="T33" s="621"/>
      <c r="U33" s="621"/>
      <c r="V33" s="621"/>
      <c r="W33" s="621"/>
      <c r="X33" s="621"/>
      <c r="Y33" s="622"/>
      <c r="Z33" s="673">
        <v>8.5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1633888</v>
      </c>
      <c r="CS33" s="639"/>
      <c r="CT33" s="639"/>
      <c r="CU33" s="639"/>
      <c r="CV33" s="639"/>
      <c r="CW33" s="639"/>
      <c r="CX33" s="639"/>
      <c r="CY33" s="640"/>
      <c r="CZ33" s="623">
        <v>41.3</v>
      </c>
      <c r="DA33" s="641"/>
      <c r="DB33" s="641"/>
      <c r="DC33" s="642"/>
      <c r="DD33" s="626">
        <v>1251466</v>
      </c>
      <c r="DE33" s="639"/>
      <c r="DF33" s="639"/>
      <c r="DG33" s="639"/>
      <c r="DH33" s="639"/>
      <c r="DI33" s="639"/>
      <c r="DJ33" s="639"/>
      <c r="DK33" s="640"/>
      <c r="DL33" s="626">
        <v>919120</v>
      </c>
      <c r="DM33" s="639"/>
      <c r="DN33" s="639"/>
      <c r="DO33" s="639"/>
      <c r="DP33" s="639"/>
      <c r="DQ33" s="639"/>
      <c r="DR33" s="639"/>
      <c r="DS33" s="639"/>
      <c r="DT33" s="639"/>
      <c r="DU33" s="639"/>
      <c r="DV33" s="640"/>
      <c r="DW33" s="643">
        <v>38</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550767</v>
      </c>
      <c r="CS34" s="621"/>
      <c r="CT34" s="621"/>
      <c r="CU34" s="621"/>
      <c r="CV34" s="621"/>
      <c r="CW34" s="621"/>
      <c r="CX34" s="621"/>
      <c r="CY34" s="622"/>
      <c r="CZ34" s="623">
        <v>13.9</v>
      </c>
      <c r="DA34" s="641"/>
      <c r="DB34" s="641"/>
      <c r="DC34" s="642"/>
      <c r="DD34" s="626">
        <v>440744</v>
      </c>
      <c r="DE34" s="621"/>
      <c r="DF34" s="621"/>
      <c r="DG34" s="621"/>
      <c r="DH34" s="621"/>
      <c r="DI34" s="621"/>
      <c r="DJ34" s="621"/>
      <c r="DK34" s="622"/>
      <c r="DL34" s="626">
        <v>302479</v>
      </c>
      <c r="DM34" s="621"/>
      <c r="DN34" s="621"/>
      <c r="DO34" s="621"/>
      <c r="DP34" s="621"/>
      <c r="DQ34" s="621"/>
      <c r="DR34" s="621"/>
      <c r="DS34" s="621"/>
      <c r="DT34" s="621"/>
      <c r="DU34" s="621"/>
      <c r="DV34" s="622"/>
      <c r="DW34" s="643">
        <v>12.5</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85131</v>
      </c>
      <c r="S35" s="621"/>
      <c r="T35" s="621"/>
      <c r="U35" s="621"/>
      <c r="V35" s="621"/>
      <c r="W35" s="621"/>
      <c r="X35" s="621"/>
      <c r="Y35" s="622"/>
      <c r="Z35" s="673">
        <v>2.1</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397695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29918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12577</v>
      </c>
      <c r="CS35" s="639"/>
      <c r="CT35" s="639"/>
      <c r="CU35" s="639"/>
      <c r="CV35" s="639"/>
      <c r="CW35" s="639"/>
      <c r="CX35" s="639"/>
      <c r="CY35" s="640"/>
      <c r="CZ35" s="623">
        <v>0.3</v>
      </c>
      <c r="DA35" s="641"/>
      <c r="DB35" s="641"/>
      <c r="DC35" s="642"/>
      <c r="DD35" s="626">
        <v>10675</v>
      </c>
      <c r="DE35" s="639"/>
      <c r="DF35" s="639"/>
      <c r="DG35" s="639"/>
      <c r="DH35" s="639"/>
      <c r="DI35" s="639"/>
      <c r="DJ35" s="639"/>
      <c r="DK35" s="640"/>
      <c r="DL35" s="626">
        <v>10675</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4049782</v>
      </c>
      <c r="S36" s="661"/>
      <c r="T36" s="661"/>
      <c r="U36" s="661"/>
      <c r="V36" s="661"/>
      <c r="W36" s="661"/>
      <c r="X36" s="661"/>
      <c r="Y36" s="664"/>
      <c r="Z36" s="665">
        <v>100</v>
      </c>
      <c r="AA36" s="665"/>
      <c r="AB36" s="665"/>
      <c r="AC36" s="665"/>
      <c r="AD36" s="666">
        <v>2331145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150000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20855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649975</v>
      </c>
      <c r="CS36" s="621"/>
      <c r="CT36" s="621"/>
      <c r="CU36" s="621"/>
      <c r="CV36" s="621"/>
      <c r="CW36" s="621"/>
      <c r="CX36" s="621"/>
      <c r="CY36" s="622"/>
      <c r="CZ36" s="623">
        <v>16.399999999999999</v>
      </c>
      <c r="DA36" s="641"/>
      <c r="DB36" s="641"/>
      <c r="DC36" s="642"/>
      <c r="DD36" s="626">
        <v>508991</v>
      </c>
      <c r="DE36" s="621"/>
      <c r="DF36" s="621"/>
      <c r="DG36" s="621"/>
      <c r="DH36" s="621"/>
      <c r="DI36" s="621"/>
      <c r="DJ36" s="621"/>
      <c r="DK36" s="622"/>
      <c r="DL36" s="626">
        <v>414822</v>
      </c>
      <c r="DM36" s="621"/>
      <c r="DN36" s="621"/>
      <c r="DO36" s="621"/>
      <c r="DP36" s="621"/>
      <c r="DQ36" s="621"/>
      <c r="DR36" s="621"/>
      <c r="DS36" s="621"/>
      <c r="DT36" s="621"/>
      <c r="DU36" s="621"/>
      <c r="DV36" s="622"/>
      <c r="DW36" s="643">
        <v>17.2</v>
      </c>
      <c r="DX36" s="644"/>
      <c r="DY36" s="644"/>
      <c r="DZ36" s="644"/>
      <c r="EA36" s="644"/>
      <c r="EB36" s="644"/>
      <c r="EC36" s="645"/>
    </row>
    <row r="37" spans="2:133" ht="11.25" customHeight="1">
      <c r="AQ37" s="646" t="s">
        <v>316</v>
      </c>
      <c r="AR37" s="647"/>
      <c r="AS37" s="647"/>
      <c r="AT37" s="647"/>
      <c r="AU37" s="647"/>
      <c r="AV37" s="647"/>
      <c r="AW37" s="647"/>
      <c r="AX37" s="647"/>
      <c r="AY37" s="648"/>
      <c r="AZ37" s="620">
        <v>18838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647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152456</v>
      </c>
      <c r="CS37" s="639"/>
      <c r="CT37" s="639"/>
      <c r="CU37" s="639"/>
      <c r="CV37" s="639"/>
      <c r="CW37" s="639"/>
      <c r="CX37" s="639"/>
      <c r="CY37" s="640"/>
      <c r="CZ37" s="623">
        <v>3.9</v>
      </c>
      <c r="DA37" s="641"/>
      <c r="DB37" s="641"/>
      <c r="DC37" s="642"/>
      <c r="DD37" s="626">
        <v>152456</v>
      </c>
      <c r="DE37" s="639"/>
      <c r="DF37" s="639"/>
      <c r="DG37" s="639"/>
      <c r="DH37" s="639"/>
      <c r="DI37" s="639"/>
      <c r="DJ37" s="639"/>
      <c r="DK37" s="640"/>
      <c r="DL37" s="626">
        <v>138945</v>
      </c>
      <c r="DM37" s="639"/>
      <c r="DN37" s="639"/>
      <c r="DO37" s="639"/>
      <c r="DP37" s="639"/>
      <c r="DQ37" s="639"/>
      <c r="DR37" s="639"/>
      <c r="DS37" s="639"/>
      <c r="DT37" s="639"/>
      <c r="DU37" s="639"/>
      <c r="DV37" s="640"/>
      <c r="DW37" s="643">
        <v>5.8</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1218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247695</v>
      </c>
      <c r="CS38" s="621"/>
      <c r="CT38" s="621"/>
      <c r="CU38" s="621"/>
      <c r="CV38" s="621"/>
      <c r="CW38" s="621"/>
      <c r="CX38" s="621"/>
      <c r="CY38" s="622"/>
      <c r="CZ38" s="623">
        <v>6.3</v>
      </c>
      <c r="DA38" s="641"/>
      <c r="DB38" s="641"/>
      <c r="DC38" s="642"/>
      <c r="DD38" s="626">
        <v>207318</v>
      </c>
      <c r="DE38" s="621"/>
      <c r="DF38" s="621"/>
      <c r="DG38" s="621"/>
      <c r="DH38" s="621"/>
      <c r="DI38" s="621"/>
      <c r="DJ38" s="621"/>
      <c r="DK38" s="622"/>
      <c r="DL38" s="626">
        <v>191144</v>
      </c>
      <c r="DM38" s="621"/>
      <c r="DN38" s="621"/>
      <c r="DO38" s="621"/>
      <c r="DP38" s="621"/>
      <c r="DQ38" s="621"/>
      <c r="DR38" s="621"/>
      <c r="DS38" s="621"/>
      <c r="DT38" s="621"/>
      <c r="DU38" s="621"/>
      <c r="DV38" s="622"/>
      <c r="DW38" s="643">
        <v>7.9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19136</v>
      </c>
      <c r="CS39" s="639"/>
      <c r="CT39" s="639"/>
      <c r="CU39" s="639"/>
      <c r="CV39" s="639"/>
      <c r="CW39" s="639"/>
      <c r="CX39" s="639"/>
      <c r="CY39" s="640"/>
      <c r="CZ39" s="623">
        <v>0.5</v>
      </c>
      <c r="DA39" s="641"/>
      <c r="DB39" s="641"/>
      <c r="DC39" s="642"/>
      <c r="DD39" s="626" t="s">
        <v>320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55347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153738</v>
      </c>
      <c r="CS40" s="621"/>
      <c r="CT40" s="621"/>
      <c r="CU40" s="621"/>
      <c r="CV40" s="621"/>
      <c r="CW40" s="621"/>
      <c r="CX40" s="621"/>
      <c r="CY40" s="622"/>
      <c r="CZ40" s="623">
        <v>3.9</v>
      </c>
      <c r="DA40" s="641"/>
      <c r="DB40" s="641"/>
      <c r="DC40" s="642"/>
      <c r="DD40" s="626">
        <v>83738</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173510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1017209</v>
      </c>
      <c r="CS42" s="621"/>
      <c r="CT42" s="621"/>
      <c r="CU42" s="621"/>
      <c r="CV42" s="621"/>
      <c r="CW42" s="621"/>
      <c r="CX42" s="621"/>
      <c r="CY42" s="622"/>
      <c r="CZ42" s="623">
        <v>25.7</v>
      </c>
      <c r="DA42" s="624"/>
      <c r="DB42" s="624"/>
      <c r="DC42" s="625"/>
      <c r="DD42" s="626">
        <v>265011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26264</v>
      </c>
      <c r="CS43" s="639"/>
      <c r="CT43" s="639"/>
      <c r="CU43" s="639"/>
      <c r="CV43" s="639"/>
      <c r="CW43" s="639"/>
      <c r="CX43" s="639"/>
      <c r="CY43" s="640"/>
      <c r="CZ43" s="623">
        <v>0.7</v>
      </c>
      <c r="DA43" s="641"/>
      <c r="DB43" s="641"/>
      <c r="DC43" s="642"/>
      <c r="DD43" s="626">
        <v>26264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674114</v>
      </c>
      <c r="CS44" s="621"/>
      <c r="CT44" s="621"/>
      <c r="CU44" s="621"/>
      <c r="CV44" s="621"/>
      <c r="CW44" s="621"/>
      <c r="CX44" s="621"/>
      <c r="CY44" s="622"/>
      <c r="CZ44" s="623">
        <v>17.100000000000001</v>
      </c>
      <c r="DA44" s="624"/>
      <c r="DB44" s="624"/>
      <c r="DC44" s="625"/>
      <c r="DD44" s="626">
        <v>176646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319899</v>
      </c>
      <c r="CS45" s="639"/>
      <c r="CT45" s="639"/>
      <c r="CU45" s="639"/>
      <c r="CV45" s="639"/>
      <c r="CW45" s="639"/>
      <c r="CX45" s="639"/>
      <c r="CY45" s="640"/>
      <c r="CZ45" s="623">
        <v>8.1</v>
      </c>
      <c r="DA45" s="641"/>
      <c r="DB45" s="641"/>
      <c r="DC45" s="642"/>
      <c r="DD45" s="626">
        <v>25469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333536</v>
      </c>
      <c r="CS46" s="621"/>
      <c r="CT46" s="621"/>
      <c r="CU46" s="621"/>
      <c r="CV46" s="621"/>
      <c r="CW46" s="621"/>
      <c r="CX46" s="621"/>
      <c r="CY46" s="622"/>
      <c r="CZ46" s="623">
        <v>8.4</v>
      </c>
      <c r="DA46" s="624"/>
      <c r="DB46" s="624"/>
      <c r="DC46" s="625"/>
      <c r="DD46" s="626">
        <v>141353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343095</v>
      </c>
      <c r="CS47" s="639"/>
      <c r="CT47" s="639"/>
      <c r="CU47" s="639"/>
      <c r="CV47" s="639"/>
      <c r="CW47" s="639"/>
      <c r="CX47" s="639"/>
      <c r="CY47" s="640"/>
      <c r="CZ47" s="623">
        <v>8.6999999999999993</v>
      </c>
      <c r="DA47" s="641"/>
      <c r="DB47" s="641"/>
      <c r="DC47" s="642"/>
      <c r="DD47" s="626">
        <v>88365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3952284</v>
      </c>
      <c r="CS49" s="605"/>
      <c r="CT49" s="605"/>
      <c r="CU49" s="605"/>
      <c r="CV49" s="605"/>
      <c r="CW49" s="605"/>
      <c r="CX49" s="605"/>
      <c r="CY49" s="606"/>
      <c r="CZ49" s="607">
        <v>100</v>
      </c>
      <c r="DA49" s="608"/>
      <c r="DB49" s="608"/>
      <c r="DC49" s="609"/>
      <c r="DD49" s="610">
        <v>2662863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62" zoomScale="70" zoomScaleNormal="25" zoomScaleSheetLayoutView="70" workbookViewId="0">
      <selection activeCell="BF65" sqref="BF6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4050</v>
      </c>
      <c r="R7" s="1134"/>
      <c r="S7" s="1134"/>
      <c r="T7" s="1134"/>
      <c r="U7" s="1134"/>
      <c r="V7" s="1134">
        <v>3953</v>
      </c>
      <c r="W7" s="1134"/>
      <c r="X7" s="1134"/>
      <c r="Y7" s="1134"/>
      <c r="Z7" s="1134"/>
      <c r="AA7" s="1134">
        <v>97</v>
      </c>
      <c r="AB7" s="1134"/>
      <c r="AC7" s="1134"/>
      <c r="AD7" s="1134"/>
      <c r="AE7" s="1135"/>
      <c r="AF7" s="1136">
        <v>57</v>
      </c>
      <c r="AG7" s="1137"/>
      <c r="AH7" s="1137"/>
      <c r="AI7" s="1137"/>
      <c r="AJ7" s="1138"/>
      <c r="AK7" s="1120">
        <v>2</v>
      </c>
      <c r="AL7" s="1121"/>
      <c r="AM7" s="1121"/>
      <c r="AN7" s="1121"/>
      <c r="AO7" s="1121"/>
      <c r="AP7" s="1121">
        <v>2945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-41</v>
      </c>
      <c r="CI7" s="1118"/>
      <c r="CJ7" s="1118"/>
      <c r="CK7" s="1118"/>
      <c r="CL7" s="1119"/>
      <c r="CM7" s="1117">
        <v>-57</v>
      </c>
      <c r="CN7" s="1118"/>
      <c r="CO7" s="1118"/>
      <c r="CP7" s="1118"/>
      <c r="CQ7" s="1119"/>
      <c r="CR7" s="1117">
        <v>220</v>
      </c>
      <c r="CS7" s="1118"/>
      <c r="CT7" s="1118"/>
      <c r="CU7" s="1118"/>
      <c r="CV7" s="1119"/>
      <c r="CW7" s="1117" t="s">
        <v>549</v>
      </c>
      <c r="CX7" s="1118"/>
      <c r="CY7" s="1118"/>
      <c r="CZ7" s="1118"/>
      <c r="DA7" s="1119"/>
      <c r="DB7" s="1117">
        <v>30</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-26</v>
      </c>
      <c r="CI8" s="1019"/>
      <c r="CJ8" s="1019"/>
      <c r="CK8" s="1019"/>
      <c r="CL8" s="1020"/>
      <c r="CM8" s="1018">
        <v>86</v>
      </c>
      <c r="CN8" s="1019"/>
      <c r="CO8" s="1019"/>
      <c r="CP8" s="1019"/>
      <c r="CQ8" s="1020"/>
      <c r="CR8" s="1018">
        <v>290</v>
      </c>
      <c r="CS8" s="1019"/>
      <c r="CT8" s="1019"/>
      <c r="CU8" s="1019"/>
      <c r="CV8" s="1020"/>
      <c r="CW8" s="1018" t="s">
        <v>549</v>
      </c>
      <c r="CX8" s="1019"/>
      <c r="CY8" s="1019"/>
      <c r="CZ8" s="1019"/>
      <c r="DA8" s="1020"/>
      <c r="DB8" s="1018">
        <v>20</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545</v>
      </c>
      <c r="CX9" s="1019"/>
      <c r="CY9" s="1019"/>
      <c r="CZ9" s="1019"/>
      <c r="DA9" s="1020"/>
      <c r="DB9" s="1018">
        <v>19</v>
      </c>
      <c r="DC9" s="1019"/>
      <c r="DD9" s="1019"/>
      <c r="DE9" s="1019"/>
      <c r="DF9" s="1020"/>
      <c r="DG9" s="1018" t="s">
        <v>544</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4050</v>
      </c>
      <c r="R23" s="1098"/>
      <c r="S23" s="1098"/>
      <c r="T23" s="1098"/>
      <c r="U23" s="1098"/>
      <c r="V23" s="1098">
        <v>3953</v>
      </c>
      <c r="W23" s="1098"/>
      <c r="X23" s="1098"/>
      <c r="Y23" s="1098"/>
      <c r="Z23" s="1098"/>
      <c r="AA23" s="1098">
        <v>97</v>
      </c>
      <c r="AB23" s="1098"/>
      <c r="AC23" s="1098"/>
      <c r="AD23" s="1098"/>
      <c r="AE23" s="1099"/>
      <c r="AF23" s="1100">
        <v>57</v>
      </c>
      <c r="AG23" s="1098"/>
      <c r="AH23" s="1098"/>
      <c r="AI23" s="1098"/>
      <c r="AJ23" s="1101"/>
      <c r="AK23" s="1102"/>
      <c r="AL23" s="1103"/>
      <c r="AM23" s="1103"/>
      <c r="AN23" s="1103"/>
      <c r="AO23" s="1103"/>
      <c r="AP23" s="1098">
        <v>2945</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748</v>
      </c>
      <c r="R28" s="1083"/>
      <c r="S28" s="1083"/>
      <c r="T28" s="1083"/>
      <c r="U28" s="1083"/>
      <c r="V28" s="1083">
        <v>718</v>
      </c>
      <c r="W28" s="1083"/>
      <c r="X28" s="1083"/>
      <c r="Y28" s="1083"/>
      <c r="Z28" s="1083"/>
      <c r="AA28" s="1083">
        <v>30</v>
      </c>
      <c r="AB28" s="1083"/>
      <c r="AC28" s="1083"/>
      <c r="AD28" s="1083"/>
      <c r="AE28" s="1084"/>
      <c r="AF28" s="1085">
        <v>30</v>
      </c>
      <c r="AG28" s="1083"/>
      <c r="AH28" s="1083"/>
      <c r="AI28" s="1083"/>
      <c r="AJ28" s="1086"/>
      <c r="AK28" s="1087">
        <v>55</v>
      </c>
      <c r="AL28" s="1075"/>
      <c r="AM28" s="1075"/>
      <c r="AN28" s="1075"/>
      <c r="AO28" s="1075"/>
      <c r="AP28" s="1075" t="s">
        <v>544</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498</v>
      </c>
      <c r="R29" s="1073"/>
      <c r="S29" s="1073"/>
      <c r="T29" s="1073"/>
      <c r="U29" s="1073"/>
      <c r="V29" s="1073">
        <v>479</v>
      </c>
      <c r="W29" s="1073"/>
      <c r="X29" s="1073"/>
      <c r="Y29" s="1073"/>
      <c r="Z29" s="1073"/>
      <c r="AA29" s="1073">
        <v>19</v>
      </c>
      <c r="AB29" s="1073"/>
      <c r="AC29" s="1073"/>
      <c r="AD29" s="1073"/>
      <c r="AE29" s="1074"/>
      <c r="AF29" s="1048">
        <v>19</v>
      </c>
      <c r="AG29" s="1049"/>
      <c r="AH29" s="1049"/>
      <c r="AI29" s="1049"/>
      <c r="AJ29" s="1050"/>
      <c r="AK29" s="1009">
        <v>79</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v>0</v>
      </c>
      <c r="AB30" s="1073"/>
      <c r="AC30" s="1073"/>
      <c r="AD30" s="1073"/>
      <c r="AE30" s="1074"/>
      <c r="AF30" s="1048">
        <v>0</v>
      </c>
      <c r="AG30" s="1049"/>
      <c r="AH30" s="1049"/>
      <c r="AI30" s="1049"/>
      <c r="AJ30" s="1050"/>
      <c r="AK30" s="1009">
        <v>22</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v>
      </c>
      <c r="R31" s="1073"/>
      <c r="S31" s="1073"/>
      <c r="T31" s="1073"/>
      <c r="U31" s="1073"/>
      <c r="V31" s="1073">
        <v>2</v>
      </c>
      <c r="W31" s="1073"/>
      <c r="X31" s="1073"/>
      <c r="Y31" s="1073"/>
      <c r="Z31" s="1073"/>
      <c r="AA31" s="1073" t="s">
        <v>545</v>
      </c>
      <c r="AB31" s="1073"/>
      <c r="AC31" s="1073"/>
      <c r="AD31" s="1073"/>
      <c r="AE31" s="1074"/>
      <c r="AF31" s="1048" t="s">
        <v>223</v>
      </c>
      <c r="AG31" s="1049"/>
      <c r="AH31" s="1049"/>
      <c r="AI31" s="1049"/>
      <c r="AJ31" s="1050"/>
      <c r="AK31" s="1009" t="s">
        <v>545</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581</v>
      </c>
      <c r="R32" s="1073"/>
      <c r="S32" s="1073"/>
      <c r="T32" s="1073"/>
      <c r="U32" s="1073"/>
      <c r="V32" s="1073">
        <v>16</v>
      </c>
      <c r="W32" s="1073"/>
      <c r="X32" s="1073"/>
      <c r="Y32" s="1073"/>
      <c r="Z32" s="1073"/>
      <c r="AA32" s="1073">
        <v>565</v>
      </c>
      <c r="AB32" s="1073"/>
      <c r="AC32" s="1073"/>
      <c r="AD32" s="1073"/>
      <c r="AE32" s="1074"/>
      <c r="AF32" s="1048">
        <v>565</v>
      </c>
      <c r="AG32" s="1049"/>
      <c r="AH32" s="1049"/>
      <c r="AI32" s="1049"/>
      <c r="AJ32" s="1050"/>
      <c r="AK32" s="1009">
        <v>150</v>
      </c>
      <c r="AL32" s="1000"/>
      <c r="AM32" s="1000"/>
      <c r="AN32" s="1000"/>
      <c r="AO32" s="1000"/>
      <c r="AP32" s="1000">
        <v>596</v>
      </c>
      <c r="AQ32" s="1000"/>
      <c r="AR32" s="1000"/>
      <c r="AS32" s="1000"/>
      <c r="AT32" s="1000"/>
      <c r="AU32" s="1000">
        <v>34</v>
      </c>
      <c r="AV32" s="1000"/>
      <c r="AW32" s="1000"/>
      <c r="AX32" s="1000"/>
      <c r="AY32" s="1000"/>
      <c r="AZ32" s="1071" t="s">
        <v>545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61</v>
      </c>
      <c r="R33" s="1073"/>
      <c r="S33" s="1073"/>
      <c r="T33" s="1073"/>
      <c r="U33" s="1073"/>
      <c r="V33" s="1073">
        <v>61</v>
      </c>
      <c r="W33" s="1073"/>
      <c r="X33" s="1073"/>
      <c r="Y33" s="1073"/>
      <c r="Z33" s="1073"/>
      <c r="AA33" s="1073">
        <v>0</v>
      </c>
      <c r="AB33" s="1073"/>
      <c r="AC33" s="1073"/>
      <c r="AD33" s="1073"/>
      <c r="AE33" s="1074"/>
      <c r="AF33" s="1048">
        <v>0</v>
      </c>
      <c r="AG33" s="1049"/>
      <c r="AH33" s="1049"/>
      <c r="AI33" s="1049"/>
      <c r="AJ33" s="1050"/>
      <c r="AK33" s="1009">
        <v>19</v>
      </c>
      <c r="AL33" s="1000"/>
      <c r="AM33" s="1000"/>
      <c r="AN33" s="1000"/>
      <c r="AO33" s="1000"/>
      <c r="AP33" s="1000">
        <v>221</v>
      </c>
      <c r="AQ33" s="1000"/>
      <c r="AR33" s="1000"/>
      <c r="AS33" s="1000"/>
      <c r="AT33" s="1000"/>
      <c r="AU33" s="1000">
        <v>221</v>
      </c>
      <c r="AV33" s="1000"/>
      <c r="AW33" s="1000"/>
      <c r="AX33" s="1000"/>
      <c r="AY33" s="1000"/>
      <c r="AZ33" s="1071" t="s">
        <v>545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614</v>
      </c>
      <c r="AG63" s="988"/>
      <c r="AH63" s="988"/>
      <c r="AI63" s="988"/>
      <c r="AJ63" s="1059"/>
      <c r="AK63" s="1060"/>
      <c r="AL63" s="992"/>
      <c r="AM63" s="992"/>
      <c r="AN63" s="992"/>
      <c r="AO63" s="992"/>
      <c r="AP63" s="988">
        <v>817</v>
      </c>
      <c r="AQ63" s="988"/>
      <c r="AR63" s="988"/>
      <c r="AS63" s="988"/>
      <c r="AT63" s="988"/>
      <c r="AU63" s="988">
        <v>255</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841</v>
      </c>
      <c r="R68" s="1011"/>
      <c r="S68" s="1011"/>
      <c r="T68" s="1011"/>
      <c r="U68" s="1011"/>
      <c r="V68" s="1011">
        <v>828</v>
      </c>
      <c r="W68" s="1011"/>
      <c r="X68" s="1011"/>
      <c r="Y68" s="1011"/>
      <c r="Z68" s="1011"/>
      <c r="AA68" s="1011">
        <v>14</v>
      </c>
      <c r="AB68" s="1011"/>
      <c r="AC68" s="1011"/>
      <c r="AD68" s="1011"/>
      <c r="AE68" s="1011"/>
      <c r="AF68" s="1011">
        <v>14</v>
      </c>
      <c r="AG68" s="1011"/>
      <c r="AH68" s="1011"/>
      <c r="AI68" s="1011"/>
      <c r="AJ68" s="1011"/>
      <c r="AK68" s="1011">
        <v>6</v>
      </c>
      <c r="AL68" s="1011"/>
      <c r="AM68" s="1011"/>
      <c r="AN68" s="1011"/>
      <c r="AO68" s="1011"/>
      <c r="AP68" s="1011">
        <v>1459</v>
      </c>
      <c r="AQ68" s="1011"/>
      <c r="AR68" s="1011"/>
      <c r="AS68" s="1011"/>
      <c r="AT68" s="1011"/>
      <c r="AU68" s="1011">
        <v>340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2321</v>
      </c>
      <c r="R69" s="1000"/>
      <c r="S69" s="1000"/>
      <c r="T69" s="1000"/>
      <c r="U69" s="1000"/>
      <c r="V69" s="1000">
        <v>2005</v>
      </c>
      <c r="W69" s="1000"/>
      <c r="X69" s="1000"/>
      <c r="Y69" s="1000"/>
      <c r="Z69" s="1000"/>
      <c r="AA69" s="1000">
        <v>316</v>
      </c>
      <c r="AB69" s="1000"/>
      <c r="AC69" s="1000"/>
      <c r="AD69" s="1000"/>
      <c r="AE69" s="1000"/>
      <c r="AF69" s="1000">
        <v>316</v>
      </c>
      <c r="AG69" s="1000"/>
      <c r="AH69" s="1000"/>
      <c r="AI69" s="1000"/>
      <c r="AJ69" s="1000"/>
      <c r="AK69" s="1000">
        <v>2</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22</v>
      </c>
      <c r="R70" s="1000"/>
      <c r="S70" s="1000"/>
      <c r="T70" s="1000"/>
      <c r="U70" s="1000"/>
      <c r="V70" s="1000">
        <v>21</v>
      </c>
      <c r="W70" s="1000"/>
      <c r="X70" s="1000"/>
      <c r="Y70" s="1000"/>
      <c r="Z70" s="1000"/>
      <c r="AA70" s="1000">
        <v>1</v>
      </c>
      <c r="AB70" s="1000"/>
      <c r="AC70" s="1000"/>
      <c r="AD70" s="1000"/>
      <c r="AE70" s="1000"/>
      <c r="AF70" s="1000">
        <v>1</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3</v>
      </c>
      <c r="R71" s="1000"/>
      <c r="S71" s="1000"/>
      <c r="T71" s="1000"/>
      <c r="U71" s="1000"/>
      <c r="V71" s="1000">
        <v>3</v>
      </c>
      <c r="W71" s="1000"/>
      <c r="X71" s="1000"/>
      <c r="Y71" s="1000"/>
      <c r="Z71" s="1000"/>
      <c r="AA71" s="1000">
        <v>0</v>
      </c>
      <c r="AB71" s="1000"/>
      <c r="AC71" s="1000"/>
      <c r="AD71" s="1000"/>
      <c r="AE71" s="1000"/>
      <c r="AF71" s="1000">
        <v>0</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31</v>
      </c>
      <c r="R72" s="1000"/>
      <c r="S72" s="1000"/>
      <c r="T72" s="1000"/>
      <c r="U72" s="1000"/>
      <c r="V72" s="1000">
        <v>28</v>
      </c>
      <c r="W72" s="1000"/>
      <c r="X72" s="1000"/>
      <c r="Y72" s="1000"/>
      <c r="Z72" s="1000"/>
      <c r="AA72" s="1000">
        <v>4</v>
      </c>
      <c r="AB72" s="1000"/>
      <c r="AC72" s="1000"/>
      <c r="AD72" s="1000"/>
      <c r="AE72" s="1000"/>
      <c r="AF72" s="1000">
        <v>4</v>
      </c>
      <c r="AG72" s="1000"/>
      <c r="AH72" s="1000"/>
      <c r="AI72" s="1000"/>
      <c r="AJ72" s="1000"/>
      <c r="AK72" s="1000">
        <v>23</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202</v>
      </c>
      <c r="R73" s="1000"/>
      <c r="S73" s="1000"/>
      <c r="T73" s="1000"/>
      <c r="U73" s="1000"/>
      <c r="V73" s="1000">
        <v>195</v>
      </c>
      <c r="W73" s="1000"/>
      <c r="X73" s="1000"/>
      <c r="Y73" s="1000"/>
      <c r="Z73" s="1000"/>
      <c r="AA73" s="1000">
        <v>7</v>
      </c>
      <c r="AB73" s="1000"/>
      <c r="AC73" s="1000"/>
      <c r="AD73" s="1000"/>
      <c r="AE73" s="1000"/>
      <c r="AF73" s="1000">
        <v>7</v>
      </c>
      <c r="AG73" s="1000"/>
      <c r="AH73" s="1000"/>
      <c r="AI73" s="1000"/>
      <c r="AJ73" s="1000"/>
      <c r="AK73" s="1000">
        <v>5</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157349</v>
      </c>
      <c r="R74" s="1000"/>
      <c r="S74" s="1000"/>
      <c r="T74" s="1000"/>
      <c r="U74" s="1000"/>
      <c r="V74" s="1000">
        <v>150615</v>
      </c>
      <c r="W74" s="1000"/>
      <c r="X74" s="1000"/>
      <c r="Y74" s="1000"/>
      <c r="Z74" s="1000"/>
      <c r="AA74" s="1000">
        <v>6733</v>
      </c>
      <c r="AB74" s="1000"/>
      <c r="AC74" s="1000"/>
      <c r="AD74" s="1000"/>
      <c r="AE74" s="1000"/>
      <c r="AF74" s="1000">
        <v>6733</v>
      </c>
      <c r="AG74" s="1000"/>
      <c r="AH74" s="1000"/>
      <c r="AI74" s="1000"/>
      <c r="AJ74" s="1000"/>
      <c r="AK74" s="1000">
        <v>1066</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545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510</v>
      </c>
      <c r="CS102" s="980"/>
      <c r="CT102" s="980"/>
      <c r="CU102" s="980"/>
      <c r="CV102" s="981"/>
      <c r="CW102" s="979">
        <v>1</v>
      </c>
      <c r="CX102" s="980"/>
      <c r="CY102" s="980"/>
      <c r="CZ102" s="980"/>
      <c r="DA102" s="981"/>
      <c r="DB102" s="979">
        <v>49</v>
      </c>
      <c r="DC102" s="980"/>
      <c r="DD102" s="980"/>
      <c r="DE102" s="980"/>
      <c r="DF102" s="981"/>
      <c r="DG102" s="979" t="s">
        <v>545</v>
      </c>
      <c r="DH102" s="980"/>
      <c r="DI102" s="980"/>
      <c r="DJ102" s="980"/>
      <c r="DK102" s="981"/>
      <c r="DL102" s="979" t="s">
        <v>545</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373338</v>
      </c>
      <c r="AB110" s="916"/>
      <c r="AC110" s="916"/>
      <c r="AD110" s="916"/>
      <c r="AE110" s="917"/>
      <c r="AF110" s="918">
        <v>377457</v>
      </c>
      <c r="AG110" s="916"/>
      <c r="AH110" s="916"/>
      <c r="AI110" s="916"/>
      <c r="AJ110" s="917"/>
      <c r="AK110" s="918">
        <v>350517</v>
      </c>
      <c r="AL110" s="916"/>
      <c r="AM110" s="916"/>
      <c r="AN110" s="916"/>
      <c r="AO110" s="917"/>
      <c r="AP110" s="919">
        <v>16.899999999999999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2883997</v>
      </c>
      <c r="BR110" s="863"/>
      <c r="BS110" s="863"/>
      <c r="BT110" s="863"/>
      <c r="BU110" s="863"/>
      <c r="BV110" s="863">
        <v>2928218</v>
      </c>
      <c r="BW110" s="863"/>
      <c r="BX110" s="863"/>
      <c r="BY110" s="863"/>
      <c r="BZ110" s="863"/>
      <c r="CA110" s="863">
        <v>2945403</v>
      </c>
      <c r="CB110" s="863"/>
      <c r="CC110" s="863"/>
      <c r="CD110" s="863"/>
      <c r="CE110" s="863"/>
      <c r="CF110" s="887">
        <v>142.19999999999999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11340</v>
      </c>
      <c r="BR111" s="835"/>
      <c r="BS111" s="835"/>
      <c r="BT111" s="835"/>
      <c r="BU111" s="835"/>
      <c r="BV111" s="835">
        <v>9720</v>
      </c>
      <c r="BW111" s="835"/>
      <c r="BX111" s="835"/>
      <c r="BY111" s="835"/>
      <c r="BZ111" s="835"/>
      <c r="CA111" s="835">
        <v>8100</v>
      </c>
      <c r="CB111" s="835"/>
      <c r="CC111" s="835"/>
      <c r="CD111" s="835"/>
      <c r="CE111" s="835"/>
      <c r="CF111" s="896">
        <v>0.4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232556</v>
      </c>
      <c r="BR112" s="835"/>
      <c r="BS112" s="835"/>
      <c r="BT112" s="835"/>
      <c r="BU112" s="835"/>
      <c r="BV112" s="835">
        <v>228799</v>
      </c>
      <c r="BW112" s="835"/>
      <c r="BX112" s="835"/>
      <c r="BY112" s="835"/>
      <c r="BZ112" s="835"/>
      <c r="CA112" s="835">
        <v>218258</v>
      </c>
      <c r="CB112" s="835"/>
      <c r="CC112" s="835"/>
      <c r="CD112" s="835"/>
      <c r="CE112" s="835"/>
      <c r="CF112" s="896">
        <v>10.5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27420</v>
      </c>
      <c r="AB113" s="944"/>
      <c r="AC113" s="944"/>
      <c r="AD113" s="944"/>
      <c r="AE113" s="945"/>
      <c r="AF113" s="946">
        <v>26443</v>
      </c>
      <c r="AG113" s="944"/>
      <c r="AH113" s="944"/>
      <c r="AI113" s="944"/>
      <c r="AJ113" s="945"/>
      <c r="AK113" s="946">
        <v>27306</v>
      </c>
      <c r="AL113" s="944"/>
      <c r="AM113" s="944"/>
      <c r="AN113" s="944"/>
      <c r="AO113" s="945"/>
      <c r="AP113" s="947">
        <v>1.3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365449</v>
      </c>
      <c r="BR113" s="835"/>
      <c r="BS113" s="835"/>
      <c r="BT113" s="835"/>
      <c r="BU113" s="835"/>
      <c r="BV113" s="835">
        <v>356058</v>
      </c>
      <c r="BW113" s="835"/>
      <c r="BX113" s="835"/>
      <c r="BY113" s="835"/>
      <c r="BZ113" s="835"/>
      <c r="CA113" s="835">
        <v>339865</v>
      </c>
      <c r="CB113" s="835"/>
      <c r="CC113" s="835"/>
      <c r="CD113" s="835"/>
      <c r="CE113" s="835"/>
      <c r="CF113" s="896">
        <v>16.399999999999999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9070</v>
      </c>
      <c r="AB114" s="798"/>
      <c r="AC114" s="798"/>
      <c r="AD114" s="798"/>
      <c r="AE114" s="799"/>
      <c r="AF114" s="800">
        <v>9632</v>
      </c>
      <c r="AG114" s="798"/>
      <c r="AH114" s="798"/>
      <c r="AI114" s="798"/>
      <c r="AJ114" s="799"/>
      <c r="AK114" s="800">
        <v>16794</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742556</v>
      </c>
      <c r="BR114" s="835"/>
      <c r="BS114" s="835"/>
      <c r="BT114" s="835"/>
      <c r="BU114" s="835"/>
      <c r="BV114" s="835">
        <v>759380</v>
      </c>
      <c r="BW114" s="835"/>
      <c r="BX114" s="835"/>
      <c r="BY114" s="835"/>
      <c r="BZ114" s="835"/>
      <c r="CA114" s="835">
        <v>744879</v>
      </c>
      <c r="CB114" s="835"/>
      <c r="CC114" s="835"/>
      <c r="CD114" s="835"/>
      <c r="CE114" s="835"/>
      <c r="CF114" s="896">
        <v>36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3681</v>
      </c>
      <c r="AB115" s="944"/>
      <c r="AC115" s="944"/>
      <c r="AD115" s="944"/>
      <c r="AE115" s="945"/>
      <c r="AF115" s="946">
        <v>3618</v>
      </c>
      <c r="AG115" s="944"/>
      <c r="AH115" s="944"/>
      <c r="AI115" s="944"/>
      <c r="AJ115" s="945"/>
      <c r="AK115" s="946">
        <v>3562</v>
      </c>
      <c r="AL115" s="944"/>
      <c r="AM115" s="944"/>
      <c r="AN115" s="944"/>
      <c r="AO115" s="945"/>
      <c r="AP115" s="947">
        <v>0.2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18000</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11340</v>
      </c>
      <c r="DH116" s="798"/>
      <c r="DI116" s="798"/>
      <c r="DJ116" s="798"/>
      <c r="DK116" s="799"/>
      <c r="DL116" s="800">
        <v>9720</v>
      </c>
      <c r="DM116" s="798"/>
      <c r="DN116" s="798"/>
      <c r="DO116" s="798"/>
      <c r="DP116" s="799"/>
      <c r="DQ116" s="800">
        <v>8100</v>
      </c>
      <c r="DR116" s="798"/>
      <c r="DS116" s="798"/>
      <c r="DT116" s="798"/>
      <c r="DU116" s="799"/>
      <c r="DV116" s="845">
        <v>0.4</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413509</v>
      </c>
      <c r="AB117" s="930"/>
      <c r="AC117" s="930"/>
      <c r="AD117" s="930"/>
      <c r="AE117" s="931"/>
      <c r="AF117" s="932">
        <v>417150</v>
      </c>
      <c r="AG117" s="930"/>
      <c r="AH117" s="930"/>
      <c r="AI117" s="930"/>
      <c r="AJ117" s="931"/>
      <c r="AK117" s="932">
        <v>398179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4253898</v>
      </c>
      <c r="BR119" s="866"/>
      <c r="BS119" s="866"/>
      <c r="BT119" s="866"/>
      <c r="BU119" s="866"/>
      <c r="BV119" s="866">
        <v>4282175</v>
      </c>
      <c r="BW119" s="866"/>
      <c r="BX119" s="866"/>
      <c r="BY119" s="866"/>
      <c r="BZ119" s="866"/>
      <c r="CA119" s="866">
        <v>4256505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3125572</v>
      </c>
      <c r="BR120" s="863"/>
      <c r="BS120" s="863"/>
      <c r="BT120" s="863"/>
      <c r="BU120" s="863"/>
      <c r="BV120" s="863">
        <v>3291104</v>
      </c>
      <c r="BW120" s="863"/>
      <c r="BX120" s="863"/>
      <c r="BY120" s="863"/>
      <c r="BZ120" s="863"/>
      <c r="CA120" s="863">
        <v>3314887</v>
      </c>
      <c r="CB120" s="863"/>
      <c r="CC120" s="863"/>
      <c r="CD120" s="863"/>
      <c r="CE120" s="863"/>
      <c r="CF120" s="887">
        <v>160</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203276</v>
      </c>
      <c r="DH120" s="863"/>
      <c r="DI120" s="863"/>
      <c r="DJ120" s="863"/>
      <c r="DK120" s="863"/>
      <c r="DL120" s="863">
        <v>200093</v>
      </c>
      <c r="DM120" s="863"/>
      <c r="DN120" s="863"/>
      <c r="DO120" s="863"/>
      <c r="DP120" s="863"/>
      <c r="DQ120" s="863">
        <v>192060</v>
      </c>
      <c r="DR120" s="863"/>
      <c r="DS120" s="863"/>
      <c r="DT120" s="863"/>
      <c r="DU120" s="863"/>
      <c r="DV120" s="864">
        <v>9.3000000000000007</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1132</v>
      </c>
      <c r="BR121" s="835"/>
      <c r="BS121" s="835"/>
      <c r="BT121" s="835"/>
      <c r="BU121" s="835"/>
      <c r="BV121" s="835">
        <v>923</v>
      </c>
      <c r="BW121" s="835"/>
      <c r="BX121" s="835"/>
      <c r="BY121" s="835"/>
      <c r="BZ121" s="835"/>
      <c r="CA121" s="835">
        <v>706</v>
      </c>
      <c r="CB121" s="835"/>
      <c r="CC121" s="835"/>
      <c r="CD121" s="835"/>
      <c r="CE121" s="835"/>
      <c r="CF121" s="896">
        <v>0</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29280</v>
      </c>
      <c r="DH121" s="835"/>
      <c r="DI121" s="835"/>
      <c r="DJ121" s="835"/>
      <c r="DK121" s="835"/>
      <c r="DL121" s="835">
        <v>28706</v>
      </c>
      <c r="DM121" s="835"/>
      <c r="DN121" s="835"/>
      <c r="DO121" s="835"/>
      <c r="DP121" s="835"/>
      <c r="DQ121" s="835">
        <v>26198</v>
      </c>
      <c r="DR121" s="835"/>
      <c r="DS121" s="835"/>
      <c r="DT121" s="835"/>
      <c r="DU121" s="835"/>
      <c r="DV121" s="812">
        <v>1.3</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2670932</v>
      </c>
      <c r="BR122" s="866"/>
      <c r="BS122" s="866"/>
      <c r="BT122" s="866"/>
      <c r="BU122" s="866"/>
      <c r="BV122" s="866">
        <v>2659567</v>
      </c>
      <c r="BW122" s="866"/>
      <c r="BX122" s="866"/>
      <c r="BY122" s="866"/>
      <c r="BZ122" s="866"/>
      <c r="CA122" s="866">
        <v>2665907</v>
      </c>
      <c r="CB122" s="866"/>
      <c r="CC122" s="866"/>
      <c r="CD122" s="866"/>
      <c r="CE122" s="866"/>
      <c r="CF122" s="867">
        <v>128.69999999999999</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5797636</v>
      </c>
      <c r="BR123" s="854"/>
      <c r="BS123" s="854"/>
      <c r="BT123" s="854"/>
      <c r="BU123" s="854"/>
      <c r="BV123" s="854">
        <v>5951594</v>
      </c>
      <c r="BW123" s="854"/>
      <c r="BX123" s="854"/>
      <c r="BY123" s="854"/>
      <c r="BZ123" s="854"/>
      <c r="CA123" s="854">
        <v>5981500</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3681</v>
      </c>
      <c r="AB127" s="798"/>
      <c r="AC127" s="798"/>
      <c r="AD127" s="798"/>
      <c r="AE127" s="799"/>
      <c r="AF127" s="800">
        <v>3618</v>
      </c>
      <c r="AG127" s="798"/>
      <c r="AH127" s="798"/>
      <c r="AI127" s="798"/>
      <c r="AJ127" s="799"/>
      <c r="AK127" s="800">
        <v>3562</v>
      </c>
      <c r="AL127" s="798"/>
      <c r="AM127" s="798"/>
      <c r="AN127" s="798"/>
      <c r="AO127" s="799"/>
      <c r="AP127" s="845">
        <v>0.2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251</v>
      </c>
      <c r="AB128" s="819"/>
      <c r="AC128" s="819"/>
      <c r="AD128" s="819"/>
      <c r="AE128" s="820"/>
      <c r="AF128" s="821">
        <v>251</v>
      </c>
      <c r="AG128" s="819"/>
      <c r="AH128" s="819"/>
      <c r="AI128" s="819"/>
      <c r="AJ128" s="820"/>
      <c r="AK128" s="821">
        <v>251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18000</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2379142</v>
      </c>
      <c r="AB129" s="798"/>
      <c r="AC129" s="798"/>
      <c r="AD129" s="798"/>
      <c r="AE129" s="799"/>
      <c r="AF129" s="800">
        <v>2451775</v>
      </c>
      <c r="AG129" s="798"/>
      <c r="AH129" s="798"/>
      <c r="AI129" s="798"/>
      <c r="AJ129" s="799"/>
      <c r="AK129" s="800">
        <v>2380831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346310</v>
      </c>
      <c r="AB130" s="798"/>
      <c r="AC130" s="798"/>
      <c r="AD130" s="798"/>
      <c r="AE130" s="799"/>
      <c r="AF130" s="800">
        <v>339474</v>
      </c>
      <c r="AG130" s="798"/>
      <c r="AH130" s="798"/>
      <c r="AI130" s="798"/>
      <c r="AJ130" s="799"/>
      <c r="AK130" s="800">
        <v>309559</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2032832</v>
      </c>
      <c r="AB131" s="781"/>
      <c r="AC131" s="781"/>
      <c r="AD131" s="781"/>
      <c r="AE131" s="782"/>
      <c r="AF131" s="783">
        <v>2112301</v>
      </c>
      <c r="AG131" s="781"/>
      <c r="AH131" s="781"/>
      <c r="AI131" s="781"/>
      <c r="AJ131" s="782"/>
      <c r="AK131" s="783">
        <v>2071272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3.2933365870000002</v>
      </c>
      <c r="AB132" s="761"/>
      <c r="AC132" s="761"/>
      <c r="AD132" s="761"/>
      <c r="AE132" s="762"/>
      <c r="AF132" s="763">
        <v>3.6654340460000001</v>
      </c>
      <c r="AG132" s="761"/>
      <c r="AH132" s="761"/>
      <c r="AI132" s="761"/>
      <c r="AJ132" s="762"/>
      <c r="AK132" s="763">
        <v>4.2664121369999997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3.9</v>
      </c>
      <c r="AB133" s="740"/>
      <c r="AC133" s="740"/>
      <c r="AD133" s="740"/>
      <c r="AE133" s="741"/>
      <c r="AF133" s="739">
        <v>3.6</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744951</v>
      </c>
      <c r="L9" s="266">
        <v>182452</v>
      </c>
      <c r="M9" s="267">
        <v>189696</v>
      </c>
      <c r="N9" s="268">
        <v>-3.8</v>
      </c>
    </row>
    <row r="10" spans="1:16">
      <c r="A10" s="250"/>
      <c r="B10" s="246"/>
      <c r="C10" s="246"/>
      <c r="D10" s="246"/>
      <c r="E10" s="246"/>
      <c r="F10" s="246"/>
      <c r="G10" s="1166" t="s">
        <v>478</v>
      </c>
      <c r="H10" s="1167"/>
      <c r="I10" s="1167"/>
      <c r="J10" s="1168"/>
      <c r="K10" s="269">
        <v>57090</v>
      </c>
      <c r="L10" s="270">
        <v>13982</v>
      </c>
      <c r="M10" s="271">
        <v>21936</v>
      </c>
      <c r="N10" s="272">
        <v>-36.299999999999997</v>
      </c>
    </row>
    <row r="11" spans="1:16" ht="13.5" customHeight="1">
      <c r="A11" s="250"/>
      <c r="B11" s="246"/>
      <c r="C11" s="246"/>
      <c r="D11" s="246"/>
      <c r="E11" s="246"/>
      <c r="F11" s="246"/>
      <c r="G11" s="1166" t="s">
        <v>479</v>
      </c>
      <c r="H11" s="1167"/>
      <c r="I11" s="1167"/>
      <c r="J11" s="1168"/>
      <c r="K11" s="269">
        <v>72618</v>
      </c>
      <c r="L11" s="270">
        <v>17785</v>
      </c>
      <c r="M11" s="271">
        <v>29437</v>
      </c>
      <c r="N11" s="272">
        <v>-39.6</v>
      </c>
    </row>
    <row r="12" spans="1:16" ht="13.5" customHeight="1">
      <c r="A12" s="250"/>
      <c r="B12" s="246"/>
      <c r="C12" s="246"/>
      <c r="D12" s="246"/>
      <c r="E12" s="246"/>
      <c r="F12" s="246"/>
      <c r="G12" s="1166" t="s">
        <v>480</v>
      </c>
      <c r="H12" s="1167"/>
      <c r="I12" s="1167"/>
      <c r="J12" s="1168"/>
      <c r="K12" s="269">
        <v>2540</v>
      </c>
      <c r="L12" s="270">
        <v>622</v>
      </c>
      <c r="M12" s="271">
        <v>3160</v>
      </c>
      <c r="N12" s="272">
        <v>-80.3</v>
      </c>
    </row>
    <row r="13" spans="1:16" ht="13.5" customHeight="1">
      <c r="A13" s="250"/>
      <c r="B13" s="246"/>
      <c r="C13" s="246"/>
      <c r="D13" s="246"/>
      <c r="E13" s="246"/>
      <c r="F13" s="246"/>
      <c r="G13" s="1166" t="s">
        <v>481</v>
      </c>
      <c r="H13" s="1167"/>
      <c r="I13" s="1167"/>
      <c r="J13" s="1168"/>
      <c r="K13" s="269" t="s">
        <v>482</v>
      </c>
      <c r="L13" s="270" t="s">
        <v>482</v>
      </c>
      <c r="M13" s="271" t="s">
        <v>482</v>
      </c>
      <c r="N13" s="272" t="s">
        <v>482</v>
      </c>
    </row>
    <row r="14" spans="1:16" ht="13.5" customHeight="1">
      <c r="A14" s="250"/>
      <c r="B14" s="246"/>
      <c r="C14" s="246"/>
      <c r="D14" s="246"/>
      <c r="E14" s="246"/>
      <c r="F14" s="246"/>
      <c r="G14" s="1166" t="s">
        <v>483</v>
      </c>
      <c r="H14" s="1167"/>
      <c r="I14" s="1167"/>
      <c r="J14" s="1168"/>
      <c r="K14" s="269">
        <v>55894</v>
      </c>
      <c r="L14" s="270">
        <v>13689</v>
      </c>
      <c r="M14" s="271">
        <v>9091</v>
      </c>
      <c r="N14" s="272">
        <v>50.6</v>
      </c>
    </row>
    <row r="15" spans="1:16" ht="13.5" customHeight="1">
      <c r="A15" s="250"/>
      <c r="B15" s="246"/>
      <c r="C15" s="246"/>
      <c r="D15" s="246"/>
      <c r="E15" s="246"/>
      <c r="F15" s="246"/>
      <c r="G15" s="1166" t="s">
        <v>484</v>
      </c>
      <c r="H15" s="1167"/>
      <c r="I15" s="1167"/>
      <c r="J15" s="1168"/>
      <c r="K15" s="269">
        <v>26264</v>
      </c>
      <c r="L15" s="270">
        <v>6433</v>
      </c>
      <c r="M15" s="271">
        <v>4470</v>
      </c>
      <c r="N15" s="272">
        <v>43.9</v>
      </c>
    </row>
    <row r="16" spans="1:16">
      <c r="A16" s="250"/>
      <c r="B16" s="246"/>
      <c r="C16" s="246"/>
      <c r="D16" s="246"/>
      <c r="E16" s="246"/>
      <c r="F16" s="246"/>
      <c r="G16" s="1169" t="s">
        <v>485</v>
      </c>
      <c r="H16" s="1170"/>
      <c r="I16" s="1170"/>
      <c r="J16" s="1171"/>
      <c r="K16" s="270">
        <v>-70325</v>
      </c>
      <c r="L16" s="270">
        <v>-17224</v>
      </c>
      <c r="M16" s="271">
        <v>-19414</v>
      </c>
      <c r="N16" s="272">
        <v>-11.3</v>
      </c>
    </row>
    <row r="17" spans="1:16">
      <c r="A17" s="250"/>
      <c r="B17" s="246"/>
      <c r="C17" s="246"/>
      <c r="D17" s="246"/>
      <c r="E17" s="246"/>
      <c r="F17" s="246"/>
      <c r="G17" s="1169" t="s">
        <v>171</v>
      </c>
      <c r="H17" s="1170"/>
      <c r="I17" s="1170"/>
      <c r="J17" s="1171"/>
      <c r="K17" s="270">
        <v>889032</v>
      </c>
      <c r="L17" s="270">
        <v>217740</v>
      </c>
      <c r="M17" s="271">
        <v>238376</v>
      </c>
      <c r="N17" s="272">
        <v>-8.6999999999999993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22.29</v>
      </c>
      <c r="L21" s="283">
        <v>21.75</v>
      </c>
      <c r="M21" s="284">
        <v>0.54</v>
      </c>
      <c r="N21" s="251"/>
      <c r="O21" s="285"/>
      <c r="P21" s="281"/>
    </row>
    <row r="22" spans="1:16" s="286" customFormat="1">
      <c r="A22" s="281"/>
      <c r="B22" s="251"/>
      <c r="C22" s="251"/>
      <c r="D22" s="251"/>
      <c r="E22" s="251"/>
      <c r="F22" s="251"/>
      <c r="G22" s="1163" t="s">
        <v>491</v>
      </c>
      <c r="H22" s="1164"/>
      <c r="I22" s="1164"/>
      <c r="J22" s="1165"/>
      <c r="K22" s="287">
        <v>98.5</v>
      </c>
      <c r="L22" s="288">
        <v>95.2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350517</v>
      </c>
      <c r="L32" s="296">
        <v>85848</v>
      </c>
      <c r="M32" s="297">
        <v>139853</v>
      </c>
      <c r="N32" s="298">
        <v>-38.6</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4</v>
      </c>
      <c r="N34" s="298" t="s">
        <v>482</v>
      </c>
    </row>
    <row r="35" spans="1:16" ht="27" customHeight="1">
      <c r="A35" s="250"/>
      <c r="B35" s="246"/>
      <c r="C35" s="246"/>
      <c r="D35" s="246"/>
      <c r="E35" s="246"/>
      <c r="F35" s="246"/>
      <c r="G35" s="1154" t="s">
        <v>498</v>
      </c>
      <c r="H35" s="1155"/>
      <c r="I35" s="1155"/>
      <c r="J35" s="1156"/>
      <c r="K35" s="296">
        <v>27306</v>
      </c>
      <c r="L35" s="296">
        <v>6688</v>
      </c>
      <c r="M35" s="297">
        <v>31890</v>
      </c>
      <c r="N35" s="298">
        <v>-79</v>
      </c>
    </row>
    <row r="36" spans="1:16" ht="27" customHeight="1">
      <c r="A36" s="250"/>
      <c r="B36" s="246"/>
      <c r="C36" s="246"/>
      <c r="D36" s="246"/>
      <c r="E36" s="246"/>
      <c r="F36" s="246"/>
      <c r="G36" s="1154" t="s">
        <v>499</v>
      </c>
      <c r="H36" s="1155"/>
      <c r="I36" s="1155"/>
      <c r="J36" s="1156"/>
      <c r="K36" s="296">
        <v>16794</v>
      </c>
      <c r="L36" s="296">
        <v>4113</v>
      </c>
      <c r="M36" s="297">
        <v>5316</v>
      </c>
      <c r="N36" s="298">
        <v>-22.6</v>
      </c>
    </row>
    <row r="37" spans="1:16" ht="13.5" customHeight="1">
      <c r="A37" s="250"/>
      <c r="B37" s="246"/>
      <c r="C37" s="246"/>
      <c r="D37" s="246"/>
      <c r="E37" s="246"/>
      <c r="F37" s="246"/>
      <c r="G37" s="1154" t="s">
        <v>500</v>
      </c>
      <c r="H37" s="1155"/>
      <c r="I37" s="1155"/>
      <c r="J37" s="1156"/>
      <c r="K37" s="296">
        <v>3562</v>
      </c>
      <c r="L37" s="296">
        <v>872</v>
      </c>
      <c r="M37" s="297">
        <v>1757</v>
      </c>
      <c r="N37" s="298">
        <v>-50.4</v>
      </c>
    </row>
    <row r="38" spans="1:16" ht="27" customHeight="1">
      <c r="A38" s="250"/>
      <c r="B38" s="246"/>
      <c r="C38" s="246"/>
      <c r="D38" s="246"/>
      <c r="E38" s="246"/>
      <c r="F38" s="246"/>
      <c r="G38" s="1157" t="s">
        <v>501</v>
      </c>
      <c r="H38" s="1158"/>
      <c r="I38" s="1158"/>
      <c r="J38" s="1159"/>
      <c r="K38" s="299" t="s">
        <v>482</v>
      </c>
      <c r="L38" s="299" t="s">
        <v>482</v>
      </c>
      <c r="M38" s="300">
        <v>42</v>
      </c>
      <c r="N38" s="301" t="s">
        <v>482</v>
      </c>
      <c r="O38" s="295"/>
    </row>
    <row r="39" spans="1:16">
      <c r="A39" s="250"/>
      <c r="B39" s="246"/>
      <c r="C39" s="246"/>
      <c r="D39" s="246"/>
      <c r="E39" s="246"/>
      <c r="F39" s="246"/>
      <c r="G39" s="1157" t="s">
        <v>502</v>
      </c>
      <c r="H39" s="1158"/>
      <c r="I39" s="1158"/>
      <c r="J39" s="1159"/>
      <c r="K39" s="302">
        <v>-251</v>
      </c>
      <c r="L39" s="302">
        <v>-61</v>
      </c>
      <c r="M39" s="303">
        <v>-8426</v>
      </c>
      <c r="N39" s="304">
        <v>-99.3</v>
      </c>
      <c r="O39" s="295"/>
    </row>
    <row r="40" spans="1:16" ht="27" customHeight="1">
      <c r="A40" s="250"/>
      <c r="B40" s="246"/>
      <c r="C40" s="246"/>
      <c r="D40" s="246"/>
      <c r="E40" s="246"/>
      <c r="F40" s="246"/>
      <c r="G40" s="1154" t="s">
        <v>503</v>
      </c>
      <c r="H40" s="1155"/>
      <c r="I40" s="1155"/>
      <c r="J40" s="1156"/>
      <c r="K40" s="302">
        <v>-309559</v>
      </c>
      <c r="L40" s="302">
        <v>-75817</v>
      </c>
      <c r="M40" s="303">
        <v>-127711</v>
      </c>
      <c r="N40" s="304">
        <v>-40.6</v>
      </c>
      <c r="O40" s="295"/>
    </row>
    <row r="41" spans="1:16">
      <c r="A41" s="250"/>
      <c r="B41" s="246"/>
      <c r="C41" s="246"/>
      <c r="D41" s="246"/>
      <c r="E41" s="246"/>
      <c r="F41" s="246"/>
      <c r="G41" s="1160" t="s">
        <v>283</v>
      </c>
      <c r="H41" s="1161"/>
      <c r="I41" s="1161"/>
      <c r="J41" s="1162"/>
      <c r="K41" s="296">
        <v>88369</v>
      </c>
      <c r="L41" s="302">
        <v>21643</v>
      </c>
      <c r="M41" s="303">
        <v>42725</v>
      </c>
      <c r="N41" s="304">
        <v>-49.3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612119</v>
      </c>
      <c r="J51" s="322">
        <v>141498</v>
      </c>
      <c r="K51" s="323">
        <v>-40.6</v>
      </c>
      <c r="L51" s="324">
        <v>228305</v>
      </c>
      <c r="M51" s="325">
        <v>5.6</v>
      </c>
      <c r="N51" s="326">
        <v>-46.2</v>
      </c>
    </row>
    <row r="52" spans="1:14">
      <c r="A52" s="250"/>
      <c r="B52" s="246"/>
      <c r="C52" s="246"/>
      <c r="D52" s="246"/>
      <c r="E52" s="246"/>
      <c r="F52" s="246"/>
      <c r="G52" s="327"/>
      <c r="H52" s="328" t="s">
        <v>514</v>
      </c>
      <c r="I52" s="329">
        <v>280044</v>
      </c>
      <c r="J52" s="330">
        <v>64735</v>
      </c>
      <c r="K52" s="331">
        <v>-23.8</v>
      </c>
      <c r="L52" s="332">
        <v>86611</v>
      </c>
      <c r="M52" s="333">
        <v>-20.399999999999999</v>
      </c>
      <c r="N52" s="334">
        <v>-3.4</v>
      </c>
    </row>
    <row r="53" spans="1:14">
      <c r="A53" s="250"/>
      <c r="B53" s="246"/>
      <c r="C53" s="246"/>
      <c r="D53" s="246"/>
      <c r="E53" s="246"/>
      <c r="F53" s="246"/>
      <c r="G53" s="312" t="s">
        <v>515</v>
      </c>
      <c r="H53" s="313"/>
      <c r="I53" s="321">
        <v>778157</v>
      </c>
      <c r="J53" s="322">
        <v>179879</v>
      </c>
      <c r="K53" s="323">
        <v>27.1</v>
      </c>
      <c r="L53" s="324">
        <v>316331</v>
      </c>
      <c r="M53" s="325">
        <v>38.6</v>
      </c>
      <c r="N53" s="326">
        <v>-11.5</v>
      </c>
    </row>
    <row r="54" spans="1:14">
      <c r="A54" s="250"/>
      <c r="B54" s="246"/>
      <c r="C54" s="246"/>
      <c r="D54" s="246"/>
      <c r="E54" s="246"/>
      <c r="F54" s="246"/>
      <c r="G54" s="327"/>
      <c r="H54" s="328" t="s">
        <v>514</v>
      </c>
      <c r="I54" s="329">
        <v>323982</v>
      </c>
      <c r="J54" s="330">
        <v>74892</v>
      </c>
      <c r="K54" s="331">
        <v>15.7</v>
      </c>
      <c r="L54" s="332">
        <v>106387</v>
      </c>
      <c r="M54" s="333">
        <v>22.8</v>
      </c>
      <c r="N54" s="334">
        <v>-7.1</v>
      </c>
    </row>
    <row r="55" spans="1:14">
      <c r="A55" s="250"/>
      <c r="B55" s="246"/>
      <c r="C55" s="246"/>
      <c r="D55" s="246"/>
      <c r="E55" s="246"/>
      <c r="F55" s="246"/>
      <c r="G55" s="312" t="s">
        <v>516</v>
      </c>
      <c r="H55" s="313"/>
      <c r="I55" s="321">
        <v>822824</v>
      </c>
      <c r="J55" s="322">
        <v>193515</v>
      </c>
      <c r="K55" s="323">
        <v>7.6</v>
      </c>
      <c r="L55" s="324">
        <v>333013</v>
      </c>
      <c r="M55" s="325">
        <v>5.3</v>
      </c>
      <c r="N55" s="326">
        <v>2.2999999999999998</v>
      </c>
    </row>
    <row r="56" spans="1:14">
      <c r="A56" s="250"/>
      <c r="B56" s="246"/>
      <c r="C56" s="246"/>
      <c r="D56" s="246"/>
      <c r="E56" s="246"/>
      <c r="F56" s="246"/>
      <c r="G56" s="327"/>
      <c r="H56" s="328" t="s">
        <v>514</v>
      </c>
      <c r="I56" s="329">
        <v>305459</v>
      </c>
      <c r="J56" s="330">
        <v>71839</v>
      </c>
      <c r="K56" s="331">
        <v>-4.0999999999999996</v>
      </c>
      <c r="L56" s="332">
        <v>126732</v>
      </c>
      <c r="M56" s="333">
        <v>19.100000000000001</v>
      </c>
      <c r="N56" s="334">
        <v>-23.2</v>
      </c>
    </row>
    <row r="57" spans="1:14">
      <c r="A57" s="250"/>
      <c r="B57" s="246"/>
      <c r="C57" s="246"/>
      <c r="D57" s="246"/>
      <c r="E57" s="246"/>
      <c r="F57" s="246"/>
      <c r="G57" s="312" t="s">
        <v>517</v>
      </c>
      <c r="H57" s="313"/>
      <c r="I57" s="321">
        <v>1040272</v>
      </c>
      <c r="J57" s="322">
        <v>249825</v>
      </c>
      <c r="K57" s="323">
        <v>29.1</v>
      </c>
      <c r="L57" s="324">
        <v>280458</v>
      </c>
      <c r="M57" s="325">
        <v>-15.8</v>
      </c>
      <c r="N57" s="326">
        <v>44.9</v>
      </c>
    </row>
    <row r="58" spans="1:14">
      <c r="A58" s="250"/>
      <c r="B58" s="246"/>
      <c r="C58" s="246"/>
      <c r="D58" s="246"/>
      <c r="E58" s="246"/>
      <c r="F58" s="246"/>
      <c r="G58" s="327"/>
      <c r="H58" s="328" t="s">
        <v>514</v>
      </c>
      <c r="I58" s="329">
        <v>394501</v>
      </c>
      <c r="J58" s="330">
        <v>94741</v>
      </c>
      <c r="K58" s="331">
        <v>31.9</v>
      </c>
      <c r="L58" s="332">
        <v>127286</v>
      </c>
      <c r="M58" s="333">
        <v>0.4</v>
      </c>
      <c r="N58" s="334">
        <v>31.5</v>
      </c>
    </row>
    <row r="59" spans="1:14">
      <c r="A59" s="250"/>
      <c r="B59" s="246"/>
      <c r="C59" s="246"/>
      <c r="D59" s="246"/>
      <c r="E59" s="246"/>
      <c r="F59" s="246"/>
      <c r="G59" s="312" t="s">
        <v>518</v>
      </c>
      <c r="H59" s="313"/>
      <c r="I59" s="321">
        <v>674114</v>
      </c>
      <c r="J59" s="322">
        <v>165103</v>
      </c>
      <c r="K59" s="323">
        <v>-33.9</v>
      </c>
      <c r="L59" s="324">
        <v>291945</v>
      </c>
      <c r="M59" s="325">
        <v>4.0999999999999996</v>
      </c>
      <c r="N59" s="326">
        <v>-38</v>
      </c>
    </row>
    <row r="60" spans="1:14">
      <c r="A60" s="250"/>
      <c r="B60" s="246"/>
      <c r="C60" s="246"/>
      <c r="D60" s="246"/>
      <c r="E60" s="246"/>
      <c r="F60" s="246"/>
      <c r="G60" s="327"/>
      <c r="H60" s="328" t="s">
        <v>514</v>
      </c>
      <c r="I60" s="335">
        <v>333536</v>
      </c>
      <c r="J60" s="330">
        <v>81689</v>
      </c>
      <c r="K60" s="331">
        <v>-13.8</v>
      </c>
      <c r="L60" s="332">
        <v>127651</v>
      </c>
      <c r="M60" s="333">
        <v>0.3</v>
      </c>
      <c r="N60" s="334">
        <v>-14.1</v>
      </c>
    </row>
    <row r="61" spans="1:14">
      <c r="A61" s="250"/>
      <c r="B61" s="246"/>
      <c r="C61" s="246"/>
      <c r="D61" s="246"/>
      <c r="E61" s="246"/>
      <c r="F61" s="246"/>
      <c r="G61" s="312" t="s">
        <v>519</v>
      </c>
      <c r="H61" s="336"/>
      <c r="I61" s="337">
        <v>785497</v>
      </c>
      <c r="J61" s="338">
        <v>185964</v>
      </c>
      <c r="K61" s="339">
        <v>-2.1</v>
      </c>
      <c r="L61" s="340">
        <v>290010</v>
      </c>
      <c r="M61" s="341">
        <v>7.6</v>
      </c>
      <c r="N61" s="326">
        <v>-9.6999999999999993</v>
      </c>
    </row>
    <row r="62" spans="1:14">
      <c r="A62" s="250"/>
      <c r="B62" s="246"/>
      <c r="C62" s="246"/>
      <c r="D62" s="246"/>
      <c r="E62" s="246"/>
      <c r="F62" s="246"/>
      <c r="G62" s="327"/>
      <c r="H62" s="328" t="s">
        <v>514</v>
      </c>
      <c r="I62" s="329">
        <v>327504</v>
      </c>
      <c r="J62" s="330">
        <v>77579</v>
      </c>
      <c r="K62" s="331">
        <v>1.2</v>
      </c>
      <c r="L62" s="332">
        <v>114933</v>
      </c>
      <c r="M62" s="333">
        <v>4.4000000000000004</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B1" zoomScaleNormal="100" zoomScaleSheetLayoutView="55" workbookViewId="0">
      <selection activeCell="B1" sqref="B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65.62</v>
      </c>
      <c r="G47" s="12">
        <v>70.09</v>
      </c>
      <c r="H47" s="12">
        <v>71.7</v>
      </c>
      <c r="I47" s="12">
        <v>71.62</v>
      </c>
      <c r="J47" s="13">
        <v>73.75</v>
      </c>
    </row>
    <row r="48" spans="2:10" ht="57.75" customHeight="1">
      <c r="B48" s="14"/>
      <c r="C48" s="1174" t="s">
        <v>4</v>
      </c>
      <c r="D48" s="1174"/>
      <c r="E48" s="1175"/>
      <c r="F48" s="15">
        <v>2.39</v>
      </c>
      <c r="G48" s="16">
        <v>2.2999999999999998</v>
      </c>
      <c r="H48" s="16">
        <v>2.1800000000000002</v>
      </c>
      <c r="I48" s="16">
        <v>2.12</v>
      </c>
      <c r="J48" s="17">
        <v>2.38</v>
      </c>
    </row>
    <row r="49" spans="2:10" ht="57.75" customHeight="1" thickBot="1">
      <c r="B49" s="18"/>
      <c r="C49" s="1176" t="s">
        <v>5</v>
      </c>
      <c r="D49" s="1176"/>
      <c r="E49" s="1177"/>
      <c r="F49" s="19">
        <v>7.05</v>
      </c>
      <c r="G49" s="20">
        <v>4</v>
      </c>
      <c r="H49" s="20" t="s">
        <v>526</v>
      </c>
      <c r="I49" s="20">
        <v>2.0499999999999998</v>
      </c>
      <c r="J49" s="21">
        <v>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2018-05-09T04:05:50Z</cp:lastPrinted>
  <dcterms:created xsi:type="dcterms:W3CDTF">2018-01-24T06:39:19Z</dcterms:created>
  <dcterms:modified xsi:type="dcterms:W3CDTF">2018-10-24T04:19:06Z</dcterms:modified>
  <cp:category/>
</cp:coreProperties>
</file>